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10" windowHeight="9945" activeTab="0"/>
  </bookViews>
  <sheets>
    <sheet name="приложение 4" sheetId="1" r:id="rId1"/>
    <sheet name="продолжение приложения 4" sheetId="2" r:id="rId2"/>
  </sheets>
  <definedNames>
    <definedName name="_xlnm.Print_Titles" localSheetId="0">'приложение 4'!$A:$S,'приложение 4'!$12:$15</definedName>
    <definedName name="_xlnm.Print_Area" localSheetId="0">'приложение 4'!$A$1:$S$46</definedName>
    <definedName name="_xlnm.Print_Area" localSheetId="1">'продолжение приложения 4'!$A$1:$F$17</definedName>
  </definedNames>
  <calcPr fullCalcOnLoad="1"/>
</workbook>
</file>

<file path=xl/sharedStrings.xml><?xml version="1.0" encoding="utf-8"?>
<sst xmlns="http://schemas.openxmlformats.org/spreadsheetml/2006/main" count="140" uniqueCount="76">
  <si>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</si>
  <si>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</si>
  <si>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</si>
  <si>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</si>
  <si>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</si>
  <si>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</si>
  <si>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</si>
  <si>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</si>
  <si>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</si>
  <si>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</si>
  <si>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</si>
  <si>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</si>
  <si>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</si>
  <si>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</si>
  <si>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</si>
  <si>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</si>
  <si>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шт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</si>
  <si>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</si>
  <si>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</si>
  <si>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</si>
  <si>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</rPr>
      <t> </t>
    </r>
    <r>
      <rPr>
        <b/>
        <sz val="13"/>
        <color indexed="8"/>
        <rFont val="Times New Roman"/>
        <family val="1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</si>
  <si>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</rPr>
      <t> </t>
    </r>
    <r>
      <rPr>
        <b/>
        <sz val="13"/>
        <color indexed="8"/>
        <rFont val="Times New Roman"/>
        <family val="1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</si>
  <si>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indexed="8"/>
        <rFont val="Times New Roman"/>
        <family val="1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</si>
  <si>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</si>
  <si>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</si>
  <si>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</si>
  <si>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</si>
  <si>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</si>
  <si>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</si>
  <si>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</si>
  <si>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</si>
  <si>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</si>
  <si>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Разработка ПСД "Реконструкция кровли гаражей АУП, с утеплением сооружений, замена ворот по ул. Ш. Шаяхметова, 117"/</t>
  </si>
  <si>
    <t>Вневедомственная экспертиза ПСД "Реконструкция кровли гаражей АУП, с утеплением сооружений, замена ворот по ул. Ш. Шаяхметова, 117"</t>
  </si>
  <si>
    <t>"Реконструкция кровли гаражей АУП, с утеплением сооружений, замена ворот по ул. Ш. Шаяхметова, 117"</t>
  </si>
  <si>
    <t>Технический надзор по проекту "Реконструкция кровли гаражей АУП, с утеплением сооружений, замена ворот по ул. Ш. Шаяхметова, 117"</t>
  </si>
  <si>
    <t>Авторский надзор по проекту "Реконструкция кровли гаражей АУП, с утеплением сооружений, замена ворот по ул. Ш. Шаяхметова, 117"</t>
  </si>
  <si>
    <t>Разработка ПСД "Устройство сетчатого ограждения санитарной зоны Желкуарского водохранилища"</t>
  </si>
  <si>
    <t>Вневедомственная экспертиза ПСД "Устройство сетчатого ограждения санитарной зоны Желкуарского водохранилища"</t>
  </si>
  <si>
    <t>Электродвигатель МТВ 312-8, 11 кВт, 710 об/мин</t>
  </si>
  <si>
    <t>_</t>
  </si>
  <si>
    <t>работа</t>
  </si>
  <si>
    <t>Одна услуга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</si>
  <si>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</si>
  <si>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</si>
  <si>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</si>
  <si>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</si>
  <si>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 2017 года"</t>
  </si>
  <si>
    <t>Обследование технического состояния зданий гаражей (лит. Б и В) по ул. Ш.Шаяхметова, 117</t>
  </si>
  <si>
    <t>Уличная камера DS-T100</t>
  </si>
  <si>
    <t>Видеорегистратор DS-H116G</t>
  </si>
  <si>
    <t>Блок питания</t>
  </si>
  <si>
    <t>Жесткий диск 4 ТВ</t>
  </si>
  <si>
    <t>Извещатель ИП114-5-А3</t>
  </si>
  <si>
    <t>Извещатель ИПР 513-10</t>
  </si>
  <si>
    <t>Противопожарная емкость</t>
  </si>
  <si>
    <t>услуга</t>
  </si>
  <si>
    <t>Реконструкция здания расположенного по адресу г. Костанай, ул. Ш. Шаяхметова, 117 (2 этап)</t>
  </si>
  <si>
    <t>Монтаж линии 0,4 кВ протяженностью 1400 метров с установкой светильников по объекту санитарная зона Желкуарского водохранилища, (2 этап)</t>
  </si>
  <si>
    <t>Технический надзор по проекту "Реконструкция здания расположенного по адресу г. Костанай, ул. Ш. Шаяхметова, 117" (2 этап)</t>
  </si>
  <si>
    <t>Авторский надзор по проекту"Реконструкция здания расположенного по адресу г. Костанай, ул. Ш. Шаяхметова, 117" (2 этап)</t>
  </si>
  <si>
    <t>Технический надзор по проекту "Монтаж линии 0,4 кВ протяженностью 1400 метров с установкой светильников по объекту санитарная зона Желкуарского водохранилища" (2 этап)</t>
  </si>
  <si>
    <t>Авторский надзор по проекту "Монтаж линии 0,4 кВ протяженностью 1400 метров с установкой светильников по объекту санитарная зона Желкуарского водохранилища" (2 этап)</t>
  </si>
  <si>
    <t>системный блок с операционной системой</t>
  </si>
  <si>
    <t>Кресло</t>
  </si>
  <si>
    <t>строительное оборудование</t>
  </si>
  <si>
    <t xml:space="preserve">Лазерное МФУ </t>
  </si>
  <si>
    <t>Директор</t>
  </si>
  <si>
    <t>Д. Абдикамитов</t>
  </si>
  <si>
    <t>при проведении электронных гос.закупок способом запроса ценовых предложений, победителем является поставщик предложивший наименьшее ценовое предложение</t>
  </si>
  <si>
    <t>при проведении электронных гос.закупок способом конкурса, победителем является поставщик предоставивший полный пакет документов, и с учетом условных скидок, предложивший наименьшее ценовое предложение.</t>
  </si>
  <si>
    <t>на сумму условной экономии по ГЗ</t>
  </si>
  <si>
    <t>в счет условной экономии</t>
  </si>
  <si>
    <t>монитор</t>
  </si>
  <si>
    <r>
      <rPr>
        <b/>
        <sz val="13"/>
        <rFont val="Times New Roman"/>
        <family val="1"/>
      </rPr>
      <t>ПРИМЕЧАНИЕ</t>
    </r>
    <r>
      <rPr>
        <sz val="13"/>
        <rFont val="Times New Roman"/>
        <family val="1"/>
      </rPr>
      <t xml:space="preserve">: Для исполнения инвестиционной программы в 2017 году год были использованы амортизационные отчисления. Из запланированных 12 мероприятий, в счет условной экономии. </t>
    </r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</si>
  <si>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 10 февраля 2016 года № 32-ОД и Комитета по водным ресурсам МСХ РК от 119 апреля 2016 года № 53 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"Казводхоз" Министерства сельского хозяйства Республики Казахстан на 2016-2020 годы»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</si>
</sst>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%"/>
    <numFmt numFmtId="16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Inherit"/>
      <family val="0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Inherit"/>
      <family val="0"/>
    </font>
    <font>
      <sz val="9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5" fillId="0" borderId="0" xfId="0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9" fillId="0" borderId="10" xfId="53" applyNumberFormat="1" applyFont="1" applyFill="1" applyBorder="1" applyAlignment="1">
      <alignment horizontal="center" vertical="center" wrapText="1"/>
      <protection/>
    </xf>
    <xf numFmtId="166" fontId="7" fillId="0" borderId="10" xfId="53" applyNumberFormat="1" applyFont="1" applyFill="1" applyBorder="1" applyAlignment="1">
      <alignment horizontal="center" vertical="center"/>
      <protection/>
    </xf>
    <xf numFmtId="0" fontId="60" fillId="0" borderId="0" xfId="53" applyFont="1" applyFill="1">
      <alignment/>
      <protection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59" fillId="0" borderId="10" xfId="53" applyFont="1" applyFill="1" applyBorder="1" applyAlignment="1">
      <alignment horizontal="center" vertical="center" wrapText="1"/>
      <protection/>
    </xf>
    <xf numFmtId="0" fontId="59" fillId="0" borderId="10" xfId="53" applyFont="1" applyFill="1" applyBorder="1" applyAlignment="1">
      <alignment horizontal="center" vertical="center"/>
      <protection/>
    </xf>
    <xf numFmtId="1" fontId="7" fillId="0" borderId="10" xfId="53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4" fillId="0" borderId="12" xfId="53" applyFont="1" applyFill="1" applyBorder="1" applyAlignment="1">
      <alignment horizontal="left" vertical="center"/>
      <protection/>
    </xf>
    <xf numFmtId="0" fontId="64" fillId="0" borderId="13" xfId="53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3bl.goszakup.gov.kz/ru/announce/index/1570052" TargetMode="External" /><Relationship Id="rId2" Type="http://schemas.openxmlformats.org/officeDocument/2006/relationships/hyperlink" Target="http://online.zakon.kz/Document/?link_id=1004515169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tabSelected="1" view="pageBreakPreview" zoomScale="60" zoomScalePageLayoutView="0" workbookViewId="0" topLeftCell="A40">
      <selection activeCell="AA59" sqref="AA59"/>
    </sheetView>
  </sheetViews>
  <sheetFormatPr defaultColWidth="9.140625" defaultRowHeight="15"/>
  <cols>
    <col min="1" max="1" width="6.421875" style="21" customWidth="1"/>
    <col min="2" max="2" width="98.7109375" style="21" customWidth="1"/>
    <col min="3" max="3" width="31.421875" style="21" customWidth="1"/>
    <col min="4" max="4" width="14.57421875" style="21" customWidth="1"/>
    <col min="5" max="5" width="18.00390625" style="21" customWidth="1"/>
    <col min="6" max="6" width="21.28125" style="21" customWidth="1"/>
    <col min="7" max="7" width="17.8515625" style="21" customWidth="1"/>
    <col min="8" max="8" width="13.00390625" style="21" customWidth="1"/>
    <col min="9" max="9" width="14.28125" style="21" customWidth="1"/>
    <col min="10" max="10" width="15.28125" style="21" customWidth="1"/>
    <col min="11" max="11" width="141.421875" style="21" customWidth="1"/>
    <col min="12" max="13" width="9.140625" style="21" customWidth="1"/>
    <col min="14" max="14" width="13.8515625" style="21" customWidth="1"/>
    <col min="15" max="15" width="12.7109375" style="21" customWidth="1"/>
    <col min="16" max="17" width="9.140625" style="21" customWidth="1"/>
    <col min="18" max="18" width="14.140625" style="21" customWidth="1"/>
    <col min="19" max="19" width="14.8515625" style="21" customWidth="1"/>
    <col min="20" max="16384" width="9.140625" style="21" customWidth="1"/>
  </cols>
  <sheetData>
    <row r="2" spans="1:19" ht="15.75" customHeight="1">
      <c r="A2" s="20"/>
      <c r="B2" s="20"/>
      <c r="C2" s="20"/>
      <c r="D2" s="20"/>
      <c r="E2" s="20"/>
      <c r="F2" s="20"/>
      <c r="G2" s="20"/>
      <c r="H2" s="20"/>
      <c r="I2" s="20"/>
      <c r="O2" s="42" t="s">
        <v>13</v>
      </c>
      <c r="P2" s="42"/>
      <c r="Q2" s="42"/>
      <c r="R2" s="42"/>
      <c r="S2" s="42"/>
    </row>
    <row r="3" spans="1:19" ht="15.75" customHeight="1">
      <c r="A3" s="20"/>
      <c r="B3" s="20"/>
      <c r="C3" s="20"/>
      <c r="D3" s="20"/>
      <c r="E3" s="20"/>
      <c r="F3" s="20"/>
      <c r="G3" s="20"/>
      <c r="H3" s="20"/>
      <c r="I3" s="20"/>
      <c r="O3" s="42" t="s">
        <v>0</v>
      </c>
      <c r="P3" s="42"/>
      <c r="Q3" s="42"/>
      <c r="R3" s="42"/>
      <c r="S3" s="42"/>
    </row>
    <row r="4" spans="1:19" ht="18" customHeight="1">
      <c r="A4" s="20"/>
      <c r="B4" s="20"/>
      <c r="C4" s="20"/>
      <c r="D4" s="20"/>
      <c r="E4" s="20"/>
      <c r="F4" s="20"/>
      <c r="G4" s="20"/>
      <c r="H4" s="20"/>
      <c r="I4" s="20"/>
      <c r="O4" s="42" t="s">
        <v>1</v>
      </c>
      <c r="P4" s="42"/>
      <c r="Q4" s="42"/>
      <c r="R4" s="42"/>
      <c r="S4" s="42"/>
    </row>
    <row r="5" spans="1:19" ht="21" customHeight="1">
      <c r="A5" s="20"/>
      <c r="B5" s="20"/>
      <c r="C5" s="20"/>
      <c r="D5" s="20"/>
      <c r="E5" s="20"/>
      <c r="F5" s="20"/>
      <c r="G5" s="20"/>
      <c r="H5" s="20"/>
      <c r="I5" s="20"/>
      <c r="O5" s="42" t="s">
        <v>2</v>
      </c>
      <c r="P5" s="42"/>
      <c r="Q5" s="42"/>
      <c r="R5" s="42"/>
      <c r="S5" s="42"/>
    </row>
    <row r="6" spans="1:19" ht="15">
      <c r="A6" s="20"/>
      <c r="B6" s="20"/>
      <c r="C6" s="20"/>
      <c r="D6" s="20"/>
      <c r="E6" s="20"/>
      <c r="F6" s="20"/>
      <c r="G6" s="20"/>
      <c r="H6" s="20"/>
      <c r="I6" s="20"/>
      <c r="O6" s="22" t="s">
        <v>18</v>
      </c>
      <c r="P6" s="22"/>
      <c r="Q6" s="22"/>
      <c r="R6" s="23"/>
      <c r="S6" s="23"/>
    </row>
    <row r="7" spans="1:19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4"/>
      <c r="O7" s="24"/>
      <c r="P7" s="24"/>
      <c r="Q7" s="24"/>
      <c r="R7" s="24"/>
      <c r="S7" s="24"/>
    </row>
    <row r="8" spans="1:19" ht="16.5" customHeight="1">
      <c r="A8" s="43" t="s">
        <v>14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7.25" customHeight="1">
      <c r="A9" s="43" t="s">
        <v>47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37.5" customHeight="1">
      <c r="A10" s="43" t="s">
        <v>75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2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6.5" customHeight="1">
      <c r="A12" s="51" t="s">
        <v>3</v>
      </c>
      <c r="B12" s="49" t="s">
        <v>20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51" customHeight="1">
      <c r="A13" s="51"/>
      <c r="B13" s="51" t="s">
        <v>4</v>
      </c>
      <c r="C13" s="51" t="s">
        <v>17</v>
      </c>
      <c r="D13" s="51" t="s">
        <v>5</v>
      </c>
      <c r="E13" s="51"/>
      <c r="F13" s="51" t="s">
        <v>21</v>
      </c>
      <c r="G13" s="51"/>
      <c r="H13" s="51" t="s">
        <v>8</v>
      </c>
      <c r="I13" s="51"/>
      <c r="J13" s="51"/>
      <c r="K13" s="51"/>
      <c r="L13" s="51" t="s">
        <v>9</v>
      </c>
      <c r="M13" s="51"/>
      <c r="N13" s="51"/>
      <c r="O13" s="51"/>
      <c r="P13" s="51" t="s">
        <v>10</v>
      </c>
      <c r="Q13" s="51"/>
      <c r="R13" s="51" t="s">
        <v>15</v>
      </c>
      <c r="S13" s="51"/>
    </row>
    <row r="14" spans="1:19" ht="17.25" customHeight="1">
      <c r="A14" s="51"/>
      <c r="B14" s="51"/>
      <c r="C14" s="51"/>
      <c r="D14" s="25" t="s">
        <v>11</v>
      </c>
      <c r="E14" s="25" t="s">
        <v>12</v>
      </c>
      <c r="F14" s="25" t="s">
        <v>11</v>
      </c>
      <c r="G14" s="25" t="s">
        <v>12</v>
      </c>
      <c r="H14" s="25" t="s">
        <v>11</v>
      </c>
      <c r="I14" s="25" t="s">
        <v>12</v>
      </c>
      <c r="J14" s="25" t="s">
        <v>6</v>
      </c>
      <c r="K14" s="25" t="s">
        <v>7</v>
      </c>
      <c r="L14" s="25" t="s">
        <v>11</v>
      </c>
      <c r="M14" s="25" t="s">
        <v>12</v>
      </c>
      <c r="N14" s="25" t="s">
        <v>6</v>
      </c>
      <c r="O14" s="25" t="s">
        <v>7</v>
      </c>
      <c r="P14" s="25" t="s">
        <v>11</v>
      </c>
      <c r="Q14" s="25" t="s">
        <v>12</v>
      </c>
      <c r="R14" s="25" t="s">
        <v>11</v>
      </c>
      <c r="S14" s="25" t="s">
        <v>12</v>
      </c>
    </row>
    <row r="15" spans="1:19" ht="16.5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7</v>
      </c>
      <c r="G15" s="25">
        <v>8</v>
      </c>
      <c r="H15" s="25">
        <v>9</v>
      </c>
      <c r="I15" s="25">
        <v>10</v>
      </c>
      <c r="J15" s="25">
        <v>11</v>
      </c>
      <c r="K15" s="25">
        <v>12</v>
      </c>
      <c r="L15" s="25">
        <v>13</v>
      </c>
      <c r="M15" s="25">
        <v>14</v>
      </c>
      <c r="N15" s="25">
        <v>15</v>
      </c>
      <c r="O15" s="25">
        <v>16</v>
      </c>
      <c r="P15" s="25">
        <v>17</v>
      </c>
      <c r="Q15" s="25">
        <v>18</v>
      </c>
      <c r="R15" s="25">
        <v>19</v>
      </c>
      <c r="S15" s="25">
        <v>20</v>
      </c>
    </row>
    <row r="16" spans="1:19" ht="38.25" customHeight="1">
      <c r="A16" s="26">
        <v>1</v>
      </c>
      <c r="B16" s="27" t="s">
        <v>32</v>
      </c>
      <c r="C16" s="26" t="s">
        <v>41</v>
      </c>
      <c r="D16" s="28">
        <v>1</v>
      </c>
      <c r="E16" s="28">
        <v>1</v>
      </c>
      <c r="F16" s="29">
        <v>806</v>
      </c>
      <c r="G16" s="29">
        <v>750</v>
      </c>
      <c r="H16" s="29">
        <v>806</v>
      </c>
      <c r="I16" s="29">
        <v>750</v>
      </c>
      <c r="J16" s="30">
        <f>I16-H16</f>
        <v>-56</v>
      </c>
      <c r="K16" s="3" t="s">
        <v>70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spans="1:19" ht="36.75" customHeight="1">
      <c r="A17" s="26">
        <v>2</v>
      </c>
      <c r="B17" s="27" t="s">
        <v>33</v>
      </c>
      <c r="C17" s="26" t="s">
        <v>42</v>
      </c>
      <c r="D17" s="28">
        <v>1</v>
      </c>
      <c r="E17" s="28">
        <v>1</v>
      </c>
      <c r="F17" s="29">
        <v>145</v>
      </c>
      <c r="G17" s="29">
        <v>145</v>
      </c>
      <c r="H17" s="29">
        <v>145</v>
      </c>
      <c r="I17" s="29">
        <v>145</v>
      </c>
      <c r="J17" s="30">
        <f>H17-I17</f>
        <v>0</v>
      </c>
      <c r="K17" s="3" t="s">
        <v>40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spans="1:19" ht="37.5" customHeight="1">
      <c r="A18" s="26">
        <v>3</v>
      </c>
      <c r="B18" s="27" t="s">
        <v>34</v>
      </c>
      <c r="C18" s="26" t="s">
        <v>41</v>
      </c>
      <c r="D18" s="28">
        <v>1</v>
      </c>
      <c r="E18" s="28">
        <v>1</v>
      </c>
      <c r="F18" s="29">
        <v>2252.28</v>
      </c>
      <c r="G18" s="29">
        <v>2015.7</v>
      </c>
      <c r="H18" s="29">
        <v>2252.28</v>
      </c>
      <c r="I18" s="29">
        <v>2015.7</v>
      </c>
      <c r="J18" s="30">
        <f aca="true" t="shared" si="0" ref="J18:J23">I18-H18</f>
        <v>-236.58000000000015</v>
      </c>
      <c r="K18" s="3" t="s">
        <v>70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ht="36.75" customHeight="1">
      <c r="A19" s="26">
        <v>4</v>
      </c>
      <c r="B19" s="27" t="s">
        <v>35</v>
      </c>
      <c r="C19" s="26" t="s">
        <v>42</v>
      </c>
      <c r="D19" s="28">
        <v>1</v>
      </c>
      <c r="E19" s="28">
        <v>1</v>
      </c>
      <c r="F19" s="29">
        <v>30.434</v>
      </c>
      <c r="G19" s="29">
        <v>30</v>
      </c>
      <c r="H19" s="29">
        <v>30.434</v>
      </c>
      <c r="I19" s="29">
        <v>30</v>
      </c>
      <c r="J19" s="30">
        <f t="shared" si="0"/>
        <v>-0.43400000000000105</v>
      </c>
      <c r="K19" s="3" t="s">
        <v>70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ht="37.5" customHeight="1">
      <c r="A20" s="26">
        <v>5</v>
      </c>
      <c r="B20" s="27" t="s">
        <v>36</v>
      </c>
      <c r="C20" s="26" t="s">
        <v>42</v>
      </c>
      <c r="D20" s="28">
        <v>1</v>
      </c>
      <c r="E20" s="28">
        <v>1</v>
      </c>
      <c r="F20" s="29">
        <v>4.5</v>
      </c>
      <c r="G20" s="29">
        <v>4.5</v>
      </c>
      <c r="H20" s="29">
        <v>4.5</v>
      </c>
      <c r="I20" s="29">
        <v>4.5</v>
      </c>
      <c r="J20" s="30">
        <f t="shared" si="0"/>
        <v>0</v>
      </c>
      <c r="K20" s="31" t="s">
        <v>40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  <row r="21" spans="1:19" ht="34.5" customHeight="1">
      <c r="A21" s="26">
        <v>6</v>
      </c>
      <c r="B21" s="27" t="s">
        <v>37</v>
      </c>
      <c r="C21" s="26" t="s">
        <v>41</v>
      </c>
      <c r="D21" s="28">
        <v>1</v>
      </c>
      <c r="E21" s="28">
        <v>1</v>
      </c>
      <c r="F21" s="29">
        <v>1400</v>
      </c>
      <c r="G21" s="29">
        <v>1400</v>
      </c>
      <c r="H21" s="29">
        <v>1400</v>
      </c>
      <c r="I21" s="29">
        <v>1400</v>
      </c>
      <c r="J21" s="30">
        <f t="shared" si="0"/>
        <v>0</v>
      </c>
      <c r="K21" s="31" t="s">
        <v>40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spans="1:19" ht="36.75" customHeight="1">
      <c r="A22" s="26">
        <v>7</v>
      </c>
      <c r="B22" s="27" t="s">
        <v>38</v>
      </c>
      <c r="C22" s="26" t="s">
        <v>42</v>
      </c>
      <c r="D22" s="28">
        <v>1</v>
      </c>
      <c r="E22" s="28">
        <v>1</v>
      </c>
      <c r="F22" s="29">
        <v>241</v>
      </c>
      <c r="G22" s="29">
        <v>241</v>
      </c>
      <c r="H22" s="29">
        <v>241</v>
      </c>
      <c r="I22" s="29">
        <v>241</v>
      </c>
      <c r="J22" s="30">
        <f t="shared" si="0"/>
        <v>0</v>
      </c>
      <c r="K22" s="31" t="s">
        <v>40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spans="1:19" ht="30.75" customHeight="1">
      <c r="A23" s="26">
        <v>8</v>
      </c>
      <c r="B23" s="27" t="s">
        <v>39</v>
      </c>
      <c r="C23" s="26" t="s">
        <v>16</v>
      </c>
      <c r="D23" s="28">
        <v>1</v>
      </c>
      <c r="E23" s="28">
        <v>1</v>
      </c>
      <c r="F23" s="29">
        <v>260</v>
      </c>
      <c r="G23" s="29">
        <v>258</v>
      </c>
      <c r="H23" s="29">
        <v>260</v>
      </c>
      <c r="I23" s="29">
        <v>258</v>
      </c>
      <c r="J23" s="30">
        <f t="shared" si="0"/>
        <v>-2</v>
      </c>
      <c r="K23" s="3" t="s">
        <v>69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1:19" ht="35.25" customHeight="1">
      <c r="A24" s="26">
        <v>9</v>
      </c>
      <c r="B24" s="32" t="s">
        <v>57</v>
      </c>
      <c r="C24" s="33" t="s">
        <v>41</v>
      </c>
      <c r="D24" s="33">
        <v>1</v>
      </c>
      <c r="E24" s="28">
        <v>1</v>
      </c>
      <c r="F24" s="29">
        <v>9671.53</v>
      </c>
      <c r="G24" s="29">
        <v>8404</v>
      </c>
      <c r="H24" s="29">
        <v>9671.53</v>
      </c>
      <c r="I24" s="29">
        <v>8404</v>
      </c>
      <c r="J24" s="30">
        <f aca="true" t="shared" si="1" ref="J24:J29">I24-H24</f>
        <v>-1267.5300000000007</v>
      </c>
      <c r="K24" s="3" t="s">
        <v>70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</row>
    <row r="25" spans="1:19" ht="33.75" customHeight="1">
      <c r="A25" s="26">
        <v>10</v>
      </c>
      <c r="B25" s="32" t="s">
        <v>59</v>
      </c>
      <c r="C25" s="26" t="s">
        <v>42</v>
      </c>
      <c r="D25" s="28">
        <v>1</v>
      </c>
      <c r="E25" s="28">
        <v>1</v>
      </c>
      <c r="F25" s="29">
        <v>130.663</v>
      </c>
      <c r="G25" s="29">
        <v>130.66</v>
      </c>
      <c r="H25" s="29">
        <v>130.663</v>
      </c>
      <c r="I25" s="29">
        <v>130.66</v>
      </c>
      <c r="J25" s="30">
        <f t="shared" si="1"/>
        <v>-0.0030000000000143245</v>
      </c>
      <c r="K25" s="3" t="s">
        <v>70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spans="1:19" ht="38.25" customHeight="1">
      <c r="A26" s="26">
        <v>11</v>
      </c>
      <c r="B26" s="32" t="s">
        <v>60</v>
      </c>
      <c r="C26" s="26" t="s">
        <v>42</v>
      </c>
      <c r="D26" s="28">
        <v>1</v>
      </c>
      <c r="E26" s="28">
        <v>1</v>
      </c>
      <c r="F26" s="29">
        <v>19.343</v>
      </c>
      <c r="G26" s="29">
        <v>19.343</v>
      </c>
      <c r="H26" s="29">
        <v>19.343</v>
      </c>
      <c r="I26" s="29">
        <v>19.343</v>
      </c>
      <c r="J26" s="30">
        <f t="shared" si="1"/>
        <v>0</v>
      </c>
      <c r="K26" s="31" t="s">
        <v>40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</row>
    <row r="27" spans="1:19" ht="38.25" customHeight="1">
      <c r="A27" s="26">
        <v>12</v>
      </c>
      <c r="B27" s="32" t="s">
        <v>58</v>
      </c>
      <c r="C27" s="33" t="s">
        <v>41</v>
      </c>
      <c r="D27" s="33">
        <v>1</v>
      </c>
      <c r="E27" s="28">
        <v>1</v>
      </c>
      <c r="F27" s="29">
        <v>3084.94</v>
      </c>
      <c r="G27" s="29">
        <v>3077.94</v>
      </c>
      <c r="H27" s="29">
        <v>3084.94</v>
      </c>
      <c r="I27" s="29">
        <v>3077.94</v>
      </c>
      <c r="J27" s="30">
        <f t="shared" si="1"/>
        <v>-7</v>
      </c>
      <c r="K27" s="3" t="s">
        <v>70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</row>
    <row r="28" spans="1:19" ht="38.25" customHeight="1">
      <c r="A28" s="26">
        <v>13</v>
      </c>
      <c r="B28" s="32" t="s">
        <v>61</v>
      </c>
      <c r="C28" s="26" t="s">
        <v>42</v>
      </c>
      <c r="D28" s="28">
        <v>1</v>
      </c>
      <c r="E28" s="28">
        <v>1</v>
      </c>
      <c r="F28" s="29">
        <v>41.68</v>
      </c>
      <c r="G28" s="29">
        <v>41.68</v>
      </c>
      <c r="H28" s="29">
        <v>41.68</v>
      </c>
      <c r="I28" s="29">
        <v>41.68</v>
      </c>
      <c r="J28" s="30">
        <f t="shared" si="1"/>
        <v>0</v>
      </c>
      <c r="K28" s="31" t="s">
        <v>40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</row>
    <row r="29" spans="1:19" ht="39" customHeight="1">
      <c r="A29" s="26">
        <v>14</v>
      </c>
      <c r="B29" s="32" t="s">
        <v>62</v>
      </c>
      <c r="C29" s="26" t="s">
        <v>42</v>
      </c>
      <c r="D29" s="28">
        <v>1</v>
      </c>
      <c r="E29" s="28">
        <v>1</v>
      </c>
      <c r="F29" s="29">
        <v>6.17</v>
      </c>
      <c r="G29" s="29">
        <v>6.17</v>
      </c>
      <c r="H29" s="29">
        <v>6.17</v>
      </c>
      <c r="I29" s="29">
        <v>6.17</v>
      </c>
      <c r="J29" s="30">
        <f t="shared" si="1"/>
        <v>0</v>
      </c>
      <c r="K29" s="31" t="s">
        <v>40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</row>
    <row r="30" spans="1:10" s="19" customFormat="1" ht="18.75">
      <c r="A30" s="34"/>
      <c r="B30" s="46" t="s">
        <v>71</v>
      </c>
      <c r="C30" s="47"/>
      <c r="D30" s="33"/>
      <c r="E30" s="33"/>
      <c r="F30" s="17"/>
      <c r="G30" s="17"/>
      <c r="H30" s="18"/>
      <c r="I30" s="35"/>
      <c r="J30" s="30"/>
    </row>
    <row r="31" spans="1:19" ht="20.25" customHeight="1">
      <c r="A31" s="26">
        <v>1</v>
      </c>
      <c r="B31" s="36" t="s">
        <v>48</v>
      </c>
      <c r="C31" s="33" t="s">
        <v>56</v>
      </c>
      <c r="D31" s="33">
        <v>1</v>
      </c>
      <c r="E31" s="28">
        <v>1</v>
      </c>
      <c r="F31" s="17">
        <v>0</v>
      </c>
      <c r="G31" s="17">
        <v>56</v>
      </c>
      <c r="H31" s="17">
        <v>0</v>
      </c>
      <c r="I31" s="17">
        <v>56</v>
      </c>
      <c r="J31" s="30">
        <f>G31-F31</f>
        <v>56</v>
      </c>
      <c r="K31" s="31" t="s">
        <v>71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</row>
    <row r="32" spans="1:19" ht="18.75">
      <c r="A32" s="26">
        <v>2</v>
      </c>
      <c r="B32" s="36" t="s">
        <v>49</v>
      </c>
      <c r="C32" s="33" t="s">
        <v>16</v>
      </c>
      <c r="D32" s="33">
        <v>13</v>
      </c>
      <c r="E32" s="28">
        <v>13</v>
      </c>
      <c r="F32" s="17">
        <v>0</v>
      </c>
      <c r="G32" s="17">
        <v>69.914</v>
      </c>
      <c r="H32" s="17">
        <v>0</v>
      </c>
      <c r="I32" s="17">
        <v>69.914</v>
      </c>
      <c r="J32" s="30">
        <f aca="true" t="shared" si="2" ref="J32:J42">G32-F32</f>
        <v>69.914</v>
      </c>
      <c r="K32" s="31" t="s">
        <v>71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</row>
    <row r="33" spans="1:19" ht="18.75">
      <c r="A33" s="26">
        <v>3</v>
      </c>
      <c r="B33" s="36" t="s">
        <v>50</v>
      </c>
      <c r="C33" s="33" t="s">
        <v>16</v>
      </c>
      <c r="D33" s="33">
        <v>2</v>
      </c>
      <c r="E33" s="28">
        <v>2</v>
      </c>
      <c r="F33" s="17">
        <v>0</v>
      </c>
      <c r="G33" s="17">
        <v>62</v>
      </c>
      <c r="H33" s="17">
        <v>0</v>
      </c>
      <c r="I33" s="17">
        <v>62</v>
      </c>
      <c r="J33" s="30">
        <f t="shared" si="2"/>
        <v>62</v>
      </c>
      <c r="K33" s="31" t="s">
        <v>71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</row>
    <row r="34" spans="1:19" ht="18.75">
      <c r="A34" s="26">
        <v>4</v>
      </c>
      <c r="B34" s="36" t="s">
        <v>51</v>
      </c>
      <c r="C34" s="33" t="s">
        <v>16</v>
      </c>
      <c r="D34" s="33">
        <v>2</v>
      </c>
      <c r="E34" s="28">
        <v>2</v>
      </c>
      <c r="F34" s="17">
        <v>0</v>
      </c>
      <c r="G34" s="17">
        <v>11.96</v>
      </c>
      <c r="H34" s="17">
        <v>0</v>
      </c>
      <c r="I34" s="17">
        <v>11.96</v>
      </c>
      <c r="J34" s="30">
        <f t="shared" si="2"/>
        <v>11.96</v>
      </c>
      <c r="K34" s="31" t="s">
        <v>71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</row>
    <row r="35" spans="1:19" ht="18.75">
      <c r="A35" s="26">
        <v>5</v>
      </c>
      <c r="B35" s="36" t="s">
        <v>52</v>
      </c>
      <c r="C35" s="33" t="s">
        <v>16</v>
      </c>
      <c r="D35" s="33">
        <v>2</v>
      </c>
      <c r="E35" s="28">
        <v>2</v>
      </c>
      <c r="F35" s="17">
        <v>0</v>
      </c>
      <c r="G35" s="17">
        <v>70.98</v>
      </c>
      <c r="H35" s="17">
        <v>0</v>
      </c>
      <c r="I35" s="17">
        <v>70.98</v>
      </c>
      <c r="J35" s="30">
        <f t="shared" si="2"/>
        <v>70.98</v>
      </c>
      <c r="K35" s="31" t="s">
        <v>71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</row>
    <row r="36" spans="1:19" ht="18.75">
      <c r="A36" s="26">
        <v>6</v>
      </c>
      <c r="B36" s="36" t="s">
        <v>53</v>
      </c>
      <c r="C36" s="33" t="s">
        <v>16</v>
      </c>
      <c r="D36" s="33">
        <v>20</v>
      </c>
      <c r="E36" s="28">
        <v>20</v>
      </c>
      <c r="F36" s="17">
        <v>0</v>
      </c>
      <c r="G36" s="17">
        <v>4.44</v>
      </c>
      <c r="H36" s="17">
        <v>0</v>
      </c>
      <c r="I36" s="17">
        <v>4.44</v>
      </c>
      <c r="J36" s="30">
        <f t="shared" si="2"/>
        <v>4.44</v>
      </c>
      <c r="K36" s="31" t="s">
        <v>71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</row>
    <row r="37" spans="1:19" ht="18.75">
      <c r="A37" s="26">
        <v>7</v>
      </c>
      <c r="B37" s="36" t="s">
        <v>54</v>
      </c>
      <c r="C37" s="33" t="s">
        <v>16</v>
      </c>
      <c r="D37" s="33">
        <v>10</v>
      </c>
      <c r="E37" s="28">
        <v>10</v>
      </c>
      <c r="F37" s="17">
        <v>0</v>
      </c>
      <c r="G37" s="17">
        <v>10</v>
      </c>
      <c r="H37" s="17">
        <v>0</v>
      </c>
      <c r="I37" s="17">
        <v>10</v>
      </c>
      <c r="J37" s="30">
        <f t="shared" si="2"/>
        <v>10</v>
      </c>
      <c r="K37" s="31" t="s">
        <v>71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</row>
    <row r="38" spans="1:19" ht="18.75">
      <c r="A38" s="26">
        <v>8</v>
      </c>
      <c r="B38" s="36" t="s">
        <v>55</v>
      </c>
      <c r="C38" s="33" t="s">
        <v>16</v>
      </c>
      <c r="D38" s="33">
        <v>1</v>
      </c>
      <c r="E38" s="28">
        <v>1</v>
      </c>
      <c r="F38" s="17">
        <v>0</v>
      </c>
      <c r="G38" s="17">
        <v>390</v>
      </c>
      <c r="H38" s="17">
        <v>0</v>
      </c>
      <c r="I38" s="17">
        <v>390</v>
      </c>
      <c r="J38" s="30">
        <f t="shared" si="2"/>
        <v>390</v>
      </c>
      <c r="K38" s="31" t="s">
        <v>71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</row>
    <row r="39" spans="1:19" ht="18.75">
      <c r="A39" s="26">
        <v>9</v>
      </c>
      <c r="B39" s="36" t="s">
        <v>65</v>
      </c>
      <c r="C39" s="26" t="s">
        <v>16</v>
      </c>
      <c r="D39" s="28">
        <v>13</v>
      </c>
      <c r="E39" s="28">
        <v>13</v>
      </c>
      <c r="F39" s="17">
        <v>0</v>
      </c>
      <c r="G39" s="29">
        <v>265</v>
      </c>
      <c r="H39" s="17">
        <v>0</v>
      </c>
      <c r="I39" s="29">
        <v>265</v>
      </c>
      <c r="J39" s="30">
        <f t="shared" si="2"/>
        <v>265</v>
      </c>
      <c r="K39" s="31" t="s">
        <v>71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</row>
    <row r="40" spans="1:19" ht="18.75">
      <c r="A40" s="26">
        <v>10</v>
      </c>
      <c r="B40" s="36" t="s">
        <v>66</v>
      </c>
      <c r="C40" s="26" t="s">
        <v>16</v>
      </c>
      <c r="D40" s="28">
        <v>4</v>
      </c>
      <c r="E40" s="28">
        <v>4</v>
      </c>
      <c r="F40" s="17">
        <v>0</v>
      </c>
      <c r="G40" s="29">
        <v>194.4</v>
      </c>
      <c r="H40" s="17">
        <v>0</v>
      </c>
      <c r="I40" s="29">
        <v>194.4</v>
      </c>
      <c r="J40" s="30">
        <f t="shared" si="2"/>
        <v>194.4</v>
      </c>
      <c r="K40" s="31" t="s">
        <v>71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</row>
    <row r="41" spans="1:19" ht="18.75">
      <c r="A41" s="26">
        <v>11</v>
      </c>
      <c r="B41" s="36" t="s">
        <v>63</v>
      </c>
      <c r="C41" s="26" t="s">
        <v>16</v>
      </c>
      <c r="D41" s="28">
        <v>1</v>
      </c>
      <c r="E41" s="28">
        <v>1</v>
      </c>
      <c r="F41" s="17">
        <v>0</v>
      </c>
      <c r="G41" s="29">
        <v>176.875</v>
      </c>
      <c r="H41" s="17">
        <v>0</v>
      </c>
      <c r="I41" s="29">
        <v>176.875</v>
      </c>
      <c r="J41" s="30">
        <f t="shared" si="2"/>
        <v>176.875</v>
      </c>
      <c r="K41" s="31" t="s">
        <v>71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</row>
    <row r="42" spans="1:19" ht="18.75">
      <c r="A42" s="26">
        <v>12</v>
      </c>
      <c r="B42" s="36" t="s">
        <v>64</v>
      </c>
      <c r="C42" s="26" t="s">
        <v>16</v>
      </c>
      <c r="D42" s="28">
        <v>15</v>
      </c>
      <c r="E42" s="28">
        <v>15</v>
      </c>
      <c r="F42" s="17">
        <v>0</v>
      </c>
      <c r="G42" s="29">
        <v>220.731</v>
      </c>
      <c r="H42" s="17">
        <v>0</v>
      </c>
      <c r="I42" s="29">
        <v>220.731</v>
      </c>
      <c r="J42" s="30">
        <f t="shared" si="2"/>
        <v>220.731</v>
      </c>
      <c r="K42" s="31" t="s">
        <v>71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</row>
    <row r="43" spans="1:19" ht="18.75">
      <c r="A43" s="26">
        <v>13</v>
      </c>
      <c r="B43" s="36" t="s">
        <v>73</v>
      </c>
      <c r="C43" s="26" t="s">
        <v>16</v>
      </c>
      <c r="D43" s="28">
        <v>1</v>
      </c>
      <c r="E43" s="28">
        <v>1</v>
      </c>
      <c r="F43" s="17">
        <v>0</v>
      </c>
      <c r="G43" s="29">
        <v>33</v>
      </c>
      <c r="H43" s="17">
        <v>0</v>
      </c>
      <c r="I43" s="29">
        <v>33</v>
      </c>
      <c r="J43" s="30">
        <f>G43-F43</f>
        <v>33</v>
      </c>
      <c r="K43" s="31" t="s">
        <v>71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</row>
    <row r="44" spans="1:19" ht="16.5">
      <c r="A44" s="26"/>
      <c r="B44" s="37" t="s">
        <v>19</v>
      </c>
      <c r="C44" s="37"/>
      <c r="D44" s="37"/>
      <c r="E44" s="37"/>
      <c r="F44" s="38">
        <f>SUM(F16:F43)</f>
        <v>18093.54</v>
      </c>
      <c r="G44" s="38">
        <f>SUM(G16:G43)</f>
        <v>18089.292999999998</v>
      </c>
      <c r="H44" s="38">
        <f>SUM(H16:H43)</f>
        <v>18093.54</v>
      </c>
      <c r="I44" s="38">
        <f>SUM(I16:I43)</f>
        <v>18089.292999999998</v>
      </c>
      <c r="J44" s="38">
        <f>SUM(J16:J43)</f>
        <v>-4.247000000000639</v>
      </c>
      <c r="K44" s="31"/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</row>
    <row r="45" spans="1:19" ht="18.75" customHeight="1">
      <c r="A45" s="48" t="s">
        <v>74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ht="30" customHeight="1">
      <c r="A46" s="39"/>
      <c r="B46" s="39"/>
      <c r="C46" s="44" t="s">
        <v>67</v>
      </c>
      <c r="D46" s="44"/>
      <c r="E46" s="40"/>
      <c r="F46" s="40"/>
      <c r="H46" s="39"/>
      <c r="I46" s="39"/>
      <c r="J46" s="39"/>
      <c r="K46" s="41" t="s">
        <v>68</v>
      </c>
      <c r="L46" s="39"/>
      <c r="M46" s="39"/>
      <c r="N46" s="39"/>
      <c r="O46" s="39"/>
      <c r="P46" s="39"/>
      <c r="Q46" s="39"/>
      <c r="R46" s="39"/>
      <c r="S46" s="39"/>
    </row>
  </sheetData>
  <sheetProtection/>
  <mergeCells count="21">
    <mergeCell ref="F13:G13"/>
    <mergeCell ref="H13:K13"/>
    <mergeCell ref="L13:O13"/>
    <mergeCell ref="P13:Q13"/>
    <mergeCell ref="R13:S13"/>
    <mergeCell ref="C46:D46"/>
    <mergeCell ref="A11:S11"/>
    <mergeCell ref="B30:C30"/>
    <mergeCell ref="A45:S45"/>
    <mergeCell ref="B12:S12"/>
    <mergeCell ref="C13:C14"/>
    <mergeCell ref="B13:B14"/>
    <mergeCell ref="A12:A14"/>
    <mergeCell ref="D13:E13"/>
    <mergeCell ref="O5:S5"/>
    <mergeCell ref="O3:S3"/>
    <mergeCell ref="O4:S4"/>
    <mergeCell ref="O2:S2"/>
    <mergeCell ref="A10:S10"/>
    <mergeCell ref="A9:S9"/>
    <mergeCell ref="A8:S8"/>
  </mergeCells>
  <hyperlinks>
    <hyperlink ref="B16" r:id="rId1" display="https://v3bl.goszakup.gov.kz/ru/announce/index/1570052"/>
    <hyperlink ref="O3" r:id="rId2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rintOptions/>
  <pageMargins left="0.15748031496062992" right="0.31496062992125984" top="0.2755905511811024" bottom="0.15748031496062992" header="0.2362204724409449" footer="0.1968503937007874"/>
  <pageSetup horizontalDpi="600" verticalDpi="600" orientation="landscape" paperSize="9" scale="2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/>
  <cols>
    <col min="1" max="1" width="45.140625" style="0" customWidth="1"/>
    <col min="2" max="2" width="22.7109375" style="0" customWidth="1"/>
    <col min="3" max="3" width="18.00390625" style="0" customWidth="1"/>
    <col min="4" max="4" width="21.8515625" style="0" customWidth="1"/>
    <col min="5" max="5" width="22.8515625" style="0" customWidth="1"/>
    <col min="6" max="6" width="31.00390625" style="0" customWidth="1"/>
  </cols>
  <sheetData>
    <row r="1" spans="1:6" ht="15">
      <c r="A1" s="1"/>
      <c r="B1" s="1"/>
      <c r="C1" s="52" t="s">
        <v>43</v>
      </c>
      <c r="D1" s="52"/>
      <c r="E1" s="52"/>
      <c r="F1" s="52"/>
    </row>
    <row r="2" spans="1:6" ht="37.5" customHeight="1">
      <c r="A2" s="1"/>
      <c r="B2" s="53" t="s">
        <v>44</v>
      </c>
      <c r="C2" s="53"/>
      <c r="D2" s="53"/>
      <c r="E2" s="53"/>
      <c r="F2" s="53"/>
    </row>
    <row r="3" spans="1:6" ht="15">
      <c r="A3" s="1"/>
      <c r="B3" s="6"/>
      <c r="C3" s="6"/>
      <c r="D3" s="6"/>
      <c r="E3" s="6"/>
      <c r="F3" s="6"/>
    </row>
    <row r="4" spans="1:6" ht="15">
      <c r="A4" s="1"/>
      <c r="B4" s="1"/>
      <c r="C4" s="1"/>
      <c r="D4" s="1"/>
      <c r="E4" s="1"/>
      <c r="F4" s="1"/>
    </row>
    <row r="5" spans="1:6" ht="15">
      <c r="A5" s="54" t="s">
        <v>45</v>
      </c>
      <c r="B5" s="54"/>
      <c r="C5" s="54"/>
      <c r="D5" s="54"/>
      <c r="E5" s="54"/>
      <c r="F5" s="54"/>
    </row>
    <row r="6" spans="1:6" ht="46.5" customHeight="1">
      <c r="A6" s="55" t="s">
        <v>46</v>
      </c>
      <c r="B6" s="55"/>
      <c r="C6" s="55"/>
      <c r="D6" s="55"/>
      <c r="E6" s="55"/>
      <c r="F6" s="55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84" customHeight="1">
      <c r="A9" s="7" t="s">
        <v>22</v>
      </c>
      <c r="B9" s="7" t="s">
        <v>31</v>
      </c>
      <c r="C9" s="7" t="s">
        <v>23</v>
      </c>
      <c r="D9" s="7" t="s">
        <v>24</v>
      </c>
      <c r="E9" s="7" t="s">
        <v>25</v>
      </c>
      <c r="F9" s="7" t="s">
        <v>26</v>
      </c>
    </row>
    <row r="10" spans="1:6" ht="63">
      <c r="A10" s="4" t="s">
        <v>27</v>
      </c>
      <c r="B10" s="2">
        <v>0</v>
      </c>
      <c r="C10" s="2">
        <v>260</v>
      </c>
      <c r="D10" s="2">
        <v>1769.54</v>
      </c>
      <c r="E10" s="5">
        <f>D10/C10</f>
        <v>6.805923076923077</v>
      </c>
      <c r="F10" s="2" t="s">
        <v>72</v>
      </c>
    </row>
    <row r="11" spans="1:6" ht="63">
      <c r="A11" s="4" t="s">
        <v>28</v>
      </c>
      <c r="B11" s="2">
        <v>0</v>
      </c>
      <c r="C11" s="2">
        <v>0</v>
      </c>
      <c r="D11" s="2">
        <v>0</v>
      </c>
      <c r="E11" s="5">
        <v>0</v>
      </c>
      <c r="F11" s="2" t="s">
        <v>40</v>
      </c>
    </row>
    <row r="12" spans="1:6" ht="47.25">
      <c r="A12" s="4" t="s">
        <v>29</v>
      </c>
      <c r="B12" s="2">
        <v>0</v>
      </c>
      <c r="C12" s="2">
        <v>0</v>
      </c>
      <c r="D12" s="2">
        <v>0</v>
      </c>
      <c r="E12" s="5">
        <v>0</v>
      </c>
      <c r="F12" s="2" t="s">
        <v>40</v>
      </c>
    </row>
    <row r="13" spans="1:6" ht="148.5">
      <c r="A13" s="4" t="s">
        <v>30</v>
      </c>
      <c r="B13" s="2">
        <v>0</v>
      </c>
      <c r="C13" s="2">
        <v>17833.54</v>
      </c>
      <c r="D13" s="16">
        <v>16321.99</v>
      </c>
      <c r="E13" s="5">
        <f>D13/C13</f>
        <v>0.9152411691677591</v>
      </c>
      <c r="F13" s="3" t="s">
        <v>70</v>
      </c>
    </row>
    <row r="14" spans="1:6" ht="15.75">
      <c r="A14" s="8"/>
      <c r="B14" s="9"/>
      <c r="C14" s="9"/>
      <c r="D14" s="9"/>
      <c r="E14" s="9"/>
      <c r="F14" s="9"/>
    </row>
    <row r="15" spans="1:6" ht="15.75">
      <c r="A15" s="10"/>
      <c r="B15" s="1"/>
      <c r="C15" s="1"/>
      <c r="D15" s="1"/>
      <c r="E15" s="1"/>
      <c r="F15" s="1"/>
    </row>
    <row r="16" spans="1:6" ht="15.75">
      <c r="A16" s="15" t="s">
        <v>67</v>
      </c>
      <c r="B16" s="11"/>
      <c r="C16" s="11"/>
      <c r="D16" s="11"/>
      <c r="E16" s="11" t="s">
        <v>68</v>
      </c>
      <c r="F16" s="1"/>
    </row>
    <row r="17" spans="1:6" ht="15.75">
      <c r="A17" s="10"/>
      <c r="B17" s="1"/>
      <c r="C17" s="1"/>
      <c r="D17" s="1"/>
      <c r="E17" s="1"/>
      <c r="F17" s="1"/>
    </row>
    <row r="18" ht="15">
      <c r="A18" s="12"/>
    </row>
    <row r="19" ht="15">
      <c r="A19" s="13"/>
    </row>
    <row r="20" ht="15">
      <c r="A20" s="14"/>
    </row>
  </sheetData>
  <sheetProtection/>
  <mergeCells count="4">
    <mergeCell ref="C1:F1"/>
    <mergeCell ref="B2:F2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Шынар</cp:lastModifiedBy>
  <cp:lastPrinted>2018-04-13T05:45:32Z</cp:lastPrinted>
  <dcterms:created xsi:type="dcterms:W3CDTF">2015-11-30T03:26:31Z</dcterms:created>
  <dcterms:modified xsi:type="dcterms:W3CDTF">2018-04-13T05:48:43Z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