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490" windowHeight="7215"/>
  </bookViews>
  <sheets>
    <sheet name="Лист1" sheetId="3" r:id="rId1"/>
  </sheets>
  <definedNames>
    <definedName name="_xlnm.Print_Area" localSheetId="0">Лист1!$A$1:$T$29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G20" i="3"/>
  <c r="K19" i="3"/>
  <c r="K20" i="3" s="1"/>
  <c r="J19" i="3"/>
  <c r="J20" i="3" s="1"/>
  <c r="I19" i="3"/>
  <c r="I20" i="3" s="1"/>
  <c r="H17" i="3"/>
  <c r="G17" i="3"/>
  <c r="K16" i="3"/>
  <c r="K17" i="3" s="1"/>
  <c r="J16" i="3"/>
  <c r="J17" i="3" s="1"/>
  <c r="I16" i="3"/>
  <c r="I17" i="3" s="1"/>
  <c r="H14" i="3"/>
  <c r="H21" i="3" s="1"/>
  <c r="G14" i="3"/>
  <c r="G21" i="3" s="1"/>
  <c r="K13" i="3"/>
  <c r="K14" i="3" s="1"/>
  <c r="J13" i="3"/>
  <c r="J14" i="3" s="1"/>
  <c r="I13" i="3"/>
  <c r="I14" i="3" s="1"/>
  <c r="I21" i="3" s="1"/>
  <c r="K21" i="3" l="1"/>
  <c r="J21" i="3"/>
</calcChain>
</file>

<file path=xl/sharedStrings.xml><?xml version="1.0" encoding="utf-8"?>
<sst xmlns="http://schemas.openxmlformats.org/spreadsheetml/2006/main" count="62" uniqueCount="46">
  <si>
    <t>факт</t>
  </si>
  <si>
    <t xml:space="preserve">                                  </t>
  </si>
  <si>
    <t>Количество в натуральных показателях</t>
  </si>
  <si>
    <t>план</t>
  </si>
  <si>
    <t>Отклонение</t>
  </si>
  <si>
    <t>№ п/п</t>
  </si>
  <si>
    <t>Собственные средства</t>
  </si>
  <si>
    <t>Заемные средства</t>
  </si>
  <si>
    <t>Бюджетные средства</t>
  </si>
  <si>
    <t>Ед. изм.</t>
  </si>
  <si>
    <t xml:space="preserve">И. о. гл. бухгалтера  </t>
  </si>
  <si>
    <t>Групповой водпорвод "Индер-Миялы" Кызылкугинского района</t>
  </si>
  <si>
    <t>шт</t>
  </si>
  <si>
    <t xml:space="preserve">Наименование регулируемых услуг (товаров, работ) обслуживаемая территория </t>
  </si>
  <si>
    <t>Информация о реализации инвестиционной программы (проекта) в разрезе источников финансирования, тыс. тенге</t>
  </si>
  <si>
    <t>С. Султанова</t>
  </si>
  <si>
    <t xml:space="preserve">Причины </t>
  </si>
  <si>
    <t>Приобретение автомашины УАЗ фермерский</t>
  </si>
  <si>
    <t xml:space="preserve">Начальник ПЭО </t>
  </si>
  <si>
    <t xml:space="preserve">А.Бергалиев </t>
  </si>
  <si>
    <t>Групповой водпорвод "Миялы-Жангельдино-Жаскайрат" Кызылкугинского района</t>
  </si>
  <si>
    <t>Сумма инвестиции, тысяч тенге (без налога на добавленную стоимость)</t>
  </si>
  <si>
    <t>Деятельность, не оносящаяся к регулируемым услугам</t>
  </si>
  <si>
    <t>Наименование мероприятий инвестиционной программы</t>
  </si>
  <si>
    <t>Инвестиционная программа на 2020 год по  магистральному водпроводу "Миялы Жангнельдино-Жасқайрат"</t>
  </si>
  <si>
    <t>Инвестиционная программа на 2020 год по  магистральному водпроводу "Индер-Миялы"</t>
  </si>
  <si>
    <t>ВСЕГО на 2020 год</t>
  </si>
  <si>
    <t xml:space="preserve">Инвестиционная программа на 2020 год по Кояндинскому магистральному водопроводу </t>
  </si>
  <si>
    <t>тел. 32-28-78</t>
  </si>
  <si>
    <t>Информация программа и отчеты об исполнении инвестиционных программ</t>
  </si>
  <si>
    <t>Приобретение передвижного Винтового комперессора ВВП 10/10</t>
  </si>
  <si>
    <t>отклонение в %</t>
  </si>
  <si>
    <t>причина отконения</t>
  </si>
  <si>
    <t>ИТОГО на 2020 год</t>
  </si>
  <si>
    <t>исполн. Бергалиев А.</t>
  </si>
  <si>
    <t>Форма 12
к "Правилу формирования тарифа", утверженной Приказом Министра Национальной Экономики РК от 9.11.201года №90</t>
  </si>
  <si>
    <r>
      <rPr>
        <sz val="16"/>
        <color theme="1"/>
        <rFont val="Times New Roman"/>
        <family val="1"/>
        <charset val="204"/>
      </rPr>
      <t>Информация программа субъекта естественной монополии</t>
    </r>
    <r>
      <rPr>
        <b/>
        <sz val="16"/>
        <color theme="1"/>
        <rFont val="Times New Roman"/>
        <family val="1"/>
        <charset val="204"/>
      </rPr>
      <t>: Атырауского филиала РГП на ПВХ «Казводхоз»</t>
    </r>
  </si>
  <si>
    <r>
      <rPr>
        <sz val="16"/>
        <color theme="1"/>
        <rFont val="Times New Roman"/>
        <family val="1"/>
        <charset val="204"/>
      </rPr>
      <t>Вид деятельности:</t>
    </r>
    <r>
      <rPr>
        <b/>
        <sz val="16"/>
        <color theme="1"/>
        <rFont val="Times New Roman"/>
        <family val="1"/>
        <charset val="204"/>
      </rPr>
      <t xml:space="preserve"> Подаче воды по магистральными трубопроводамами </t>
    </r>
  </si>
  <si>
    <r>
      <rPr>
        <sz val="16"/>
        <color theme="1"/>
        <rFont val="Times New Roman"/>
        <family val="1"/>
        <charset val="204"/>
      </rPr>
      <t xml:space="preserve">Период инвестиционной программы </t>
    </r>
    <r>
      <rPr>
        <b/>
        <sz val="16"/>
        <color theme="1"/>
        <rFont val="Times New Roman"/>
        <family val="1"/>
        <charset val="204"/>
      </rPr>
      <t>на 2020 год, утвержденной инвест. программы на пероид 2017-2021 гг.</t>
    </r>
  </si>
  <si>
    <t xml:space="preserve">Через потрал гос. закупки приобретен УАЗ 390995-04 согласно договора купле-продажи №212/2020 от 21.12.2020г. поставщиком ООО «ТМК» (Российской федерации) </t>
  </si>
  <si>
    <r>
      <rPr>
        <sz val="14"/>
        <color theme="1"/>
        <rFont val="Times New Roman"/>
        <family val="1"/>
        <charset val="204"/>
      </rPr>
      <t>Переутвержденная</t>
    </r>
    <r>
      <rPr>
        <b/>
        <sz val="14"/>
        <color theme="1"/>
        <rFont val="Times New Roman"/>
        <family val="1"/>
        <charset val="204"/>
      </rPr>
      <t xml:space="preserve"> С</t>
    </r>
    <r>
      <rPr>
        <b/>
        <u/>
        <sz val="14"/>
        <color theme="1"/>
        <rFont val="Times New Roman"/>
        <family val="1"/>
        <charset val="204"/>
      </rPr>
      <t xml:space="preserve">овместным приказом ДКРЕМЗКиПП МНЭ РК по Атырауской области №99-ОД от 24.11.2020 г. </t>
    </r>
  </si>
  <si>
    <r>
      <t xml:space="preserve">Источник финансирования, </t>
    </r>
    <r>
      <rPr>
        <sz val="14"/>
        <color theme="1"/>
        <rFont val="Times New Roman"/>
        <family val="1"/>
        <charset val="204"/>
      </rPr>
      <t>тыс.тенге</t>
    </r>
    <r>
      <rPr>
        <b/>
        <sz val="14"/>
        <color theme="1"/>
        <rFont val="Times New Roman"/>
        <family val="1"/>
        <charset val="204"/>
      </rPr>
      <t xml:space="preserve"> </t>
    </r>
  </si>
  <si>
    <t>Способом по ценовому запросу через потрал гос.закупки на приобретение Компрессора ВВП 10/10 заключен договор №211/2020 от 25.12.2020г. с поставщиком ТОО «NETОN GROUP».  Однако «Поставщик» не поставил тавар. Атырауский филиал РГП «Казводхоз» подал исковый материалы на «Поставщика» в суд.</t>
  </si>
  <si>
    <t>Директор Атырауского филиала РГП «Казводхоз»</t>
  </si>
  <si>
    <t>А. Рысжанов</t>
  </si>
  <si>
    <t>" 20 "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</si>
</sst>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 indent="7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5" fontId="1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view="pageBreakPreview" topLeftCell="A14" zoomScale="60" zoomScaleNormal="70" workbookViewId="0">
      <selection activeCell="K16" sqref="K16"/>
    </sheetView>
  </sheetViews>
  <sheetFormatPr defaultRowHeight="18.75" x14ac:dyDescent="0.3"/>
  <cols>
    <col min="1" max="1" width="5.140625" style="15" customWidth="1"/>
    <col min="2" max="2" width="27.28515625" style="15" hidden="1" customWidth="1"/>
    <col min="3" max="3" width="40.140625" style="15" customWidth="1"/>
    <col min="4" max="4" width="13.7109375" style="15" customWidth="1"/>
    <col min="5" max="6" width="9" style="15" customWidth="1"/>
    <col min="7" max="8" width="15.5703125" style="15" customWidth="1"/>
    <col min="9" max="9" width="13" style="15" customWidth="1"/>
    <col min="10" max="10" width="16" style="15" customWidth="1"/>
    <col min="11" max="11" width="12.42578125" style="15" customWidth="1"/>
    <col min="12" max="12" width="44.28515625" style="15" customWidth="1"/>
    <col min="13" max="13" width="13.140625" style="15" customWidth="1"/>
    <col min="14" max="14" width="10.85546875" style="15" customWidth="1"/>
    <col min="15" max="15" width="7.5703125" style="15" hidden="1" customWidth="1"/>
    <col min="16" max="16" width="6.7109375" style="15" hidden="1" customWidth="1"/>
    <col min="17" max="17" width="12.85546875" style="15" customWidth="1"/>
    <col min="18" max="18" width="10.28515625" style="15" customWidth="1"/>
    <col min="19" max="19" width="11.85546875" style="15" customWidth="1"/>
    <col min="20" max="20" width="14.7109375" style="15" customWidth="1"/>
    <col min="21" max="16384" width="9.140625" style="15"/>
  </cols>
  <sheetData>
    <row r="1" spans="1:21" ht="71.25" customHeight="1" x14ac:dyDescent="0.3">
      <c r="M1" s="41" t="s">
        <v>35</v>
      </c>
      <c r="N1" s="41"/>
      <c r="O1" s="41"/>
      <c r="P1" s="41"/>
      <c r="Q1" s="41"/>
      <c r="R1" s="41"/>
      <c r="S1" s="41"/>
      <c r="T1" s="41"/>
    </row>
    <row r="2" spans="1:21" s="2" customFormat="1" ht="22.5" customHeight="1" x14ac:dyDescent="0.35">
      <c r="C2" s="3" t="s">
        <v>29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2" customFormat="1" ht="22.5" customHeight="1" x14ac:dyDescent="0.35">
      <c r="C3" s="4" t="s">
        <v>36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s="2" customFormat="1" ht="22.5" customHeight="1" x14ac:dyDescent="0.35">
      <c r="C4" s="3" t="s">
        <v>37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1" s="2" customFormat="1" ht="22.5" customHeight="1" x14ac:dyDescent="0.35">
      <c r="C5" s="3" t="s">
        <v>38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22.5" hidden="1" customHeight="1" x14ac:dyDescent="0.3">
      <c r="C6" s="16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s="18" customFormat="1" ht="28.5" hidden="1" customHeight="1" x14ac:dyDescent="0.3">
      <c r="B7" s="42" t="s">
        <v>14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9"/>
    </row>
    <row r="8" spans="1:21" s="18" customFormat="1" ht="28.5" customHeight="1" x14ac:dyDescent="0.3">
      <c r="A8" s="44" t="s">
        <v>5</v>
      </c>
      <c r="B8" s="20"/>
      <c r="C8" s="45" t="s">
        <v>23</v>
      </c>
      <c r="D8" s="46" t="s">
        <v>9</v>
      </c>
      <c r="E8" s="49" t="s">
        <v>2</v>
      </c>
      <c r="F8" s="50"/>
      <c r="G8" s="49" t="s">
        <v>21</v>
      </c>
      <c r="H8" s="50"/>
      <c r="I8" s="53" t="s">
        <v>41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19"/>
    </row>
    <row r="9" spans="1:21" s="18" customFormat="1" ht="78.75" customHeight="1" x14ac:dyDescent="0.3">
      <c r="A9" s="44"/>
      <c r="B9" s="45" t="s">
        <v>13</v>
      </c>
      <c r="C9" s="45"/>
      <c r="D9" s="47"/>
      <c r="E9" s="51"/>
      <c r="F9" s="52"/>
      <c r="G9" s="51"/>
      <c r="H9" s="52"/>
      <c r="I9" s="56" t="s">
        <v>6</v>
      </c>
      <c r="J9" s="57"/>
      <c r="K9" s="57"/>
      <c r="L9" s="58"/>
      <c r="M9" s="45" t="s">
        <v>7</v>
      </c>
      <c r="N9" s="45"/>
      <c r="O9" s="45"/>
      <c r="P9" s="45"/>
      <c r="Q9" s="45" t="s">
        <v>8</v>
      </c>
      <c r="R9" s="45"/>
      <c r="S9" s="45" t="s">
        <v>22</v>
      </c>
      <c r="T9" s="45"/>
      <c r="U9" s="19"/>
    </row>
    <row r="10" spans="1:21" s="18" customFormat="1" ht="43.5" customHeight="1" x14ac:dyDescent="0.3">
      <c r="A10" s="44"/>
      <c r="B10" s="45"/>
      <c r="C10" s="45"/>
      <c r="D10" s="48"/>
      <c r="E10" s="21" t="s">
        <v>3</v>
      </c>
      <c r="F10" s="21" t="s">
        <v>0</v>
      </c>
      <c r="G10" s="21" t="s">
        <v>3</v>
      </c>
      <c r="H10" s="21" t="s">
        <v>0</v>
      </c>
      <c r="I10" s="21" t="s">
        <v>3</v>
      </c>
      <c r="J10" s="21" t="s">
        <v>0</v>
      </c>
      <c r="K10" s="21" t="s">
        <v>31</v>
      </c>
      <c r="L10" s="21" t="s">
        <v>32</v>
      </c>
      <c r="M10" s="21" t="s">
        <v>3</v>
      </c>
      <c r="N10" s="21" t="s">
        <v>0</v>
      </c>
      <c r="O10" s="21" t="s">
        <v>4</v>
      </c>
      <c r="P10" s="21" t="s">
        <v>16</v>
      </c>
      <c r="Q10" s="21" t="s">
        <v>3</v>
      </c>
      <c r="R10" s="21" t="s">
        <v>0</v>
      </c>
      <c r="S10" s="21" t="s">
        <v>3</v>
      </c>
      <c r="T10" s="21" t="s">
        <v>0</v>
      </c>
      <c r="U10" s="22"/>
    </row>
    <row r="11" spans="1:21" s="10" customFormat="1" ht="21.75" customHeight="1" x14ac:dyDescent="0.3">
      <c r="A11" s="8">
        <v>1</v>
      </c>
      <c r="B11" s="8">
        <v>2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9"/>
    </row>
    <row r="12" spans="1:21" ht="36.75" customHeight="1" x14ac:dyDescent="0.3">
      <c r="A12" s="62" t="s">
        <v>27</v>
      </c>
      <c r="B12" s="63"/>
      <c r="C12" s="63"/>
      <c r="D12" s="63"/>
      <c r="E12" s="63"/>
      <c r="F12" s="63"/>
      <c r="G12" s="63"/>
      <c r="H12" s="63"/>
      <c r="I12" s="63"/>
      <c r="J12" s="63"/>
      <c r="K12" s="64"/>
      <c r="L12" s="59" t="s">
        <v>39</v>
      </c>
      <c r="M12" s="23"/>
      <c r="N12" s="23"/>
      <c r="O12" s="23"/>
      <c r="P12" s="23"/>
      <c r="Q12" s="23"/>
      <c r="R12" s="23"/>
      <c r="S12" s="23"/>
      <c r="T12" s="23"/>
      <c r="U12" s="24"/>
    </row>
    <row r="13" spans="1:21" ht="61.5" customHeight="1" x14ac:dyDescent="0.3">
      <c r="A13" s="23">
        <v>1</v>
      </c>
      <c r="B13" s="25" t="s">
        <v>20</v>
      </c>
      <c r="C13" s="26" t="s">
        <v>17</v>
      </c>
      <c r="D13" s="23" t="s">
        <v>12</v>
      </c>
      <c r="E13" s="27">
        <v>1</v>
      </c>
      <c r="F13" s="27">
        <v>1</v>
      </c>
      <c r="G13" s="11">
        <v>5000</v>
      </c>
      <c r="H13" s="11">
        <v>5000</v>
      </c>
      <c r="I13" s="11">
        <f>G13</f>
        <v>5000</v>
      </c>
      <c r="J13" s="12">
        <f>H13</f>
        <v>5000</v>
      </c>
      <c r="K13" s="12">
        <f t="shared" ref="K13:K16" si="0">H13-G13</f>
        <v>0</v>
      </c>
      <c r="L13" s="60"/>
      <c r="M13" s="21"/>
      <c r="N13" s="21"/>
      <c r="O13" s="21"/>
      <c r="P13" s="21"/>
      <c r="Q13" s="21"/>
      <c r="R13" s="21"/>
      <c r="S13" s="21"/>
      <c r="T13" s="21"/>
      <c r="U13" s="24"/>
    </row>
    <row r="14" spans="1:21" s="18" customFormat="1" ht="32.25" customHeight="1" x14ac:dyDescent="0.3">
      <c r="A14" s="28"/>
      <c r="B14" s="29"/>
      <c r="C14" s="28" t="s">
        <v>26</v>
      </c>
      <c r="D14" s="21"/>
      <c r="E14" s="30"/>
      <c r="F14" s="30"/>
      <c r="G14" s="13">
        <f>SUM(G13)</f>
        <v>5000</v>
      </c>
      <c r="H14" s="14">
        <f t="shared" ref="H14:K14" si="1">SUM(H13)</f>
        <v>5000</v>
      </c>
      <c r="I14" s="13">
        <f t="shared" si="1"/>
        <v>5000</v>
      </c>
      <c r="J14" s="40">
        <f t="shared" si="1"/>
        <v>5000</v>
      </c>
      <c r="K14" s="14">
        <f t="shared" si="1"/>
        <v>0</v>
      </c>
      <c r="L14" s="61"/>
      <c r="M14" s="21"/>
      <c r="N14" s="21"/>
      <c r="O14" s="21"/>
      <c r="P14" s="21"/>
      <c r="Q14" s="21"/>
      <c r="R14" s="21"/>
      <c r="S14" s="21"/>
      <c r="T14" s="21"/>
      <c r="U14" s="31"/>
    </row>
    <row r="15" spans="1:21" ht="43.5" customHeight="1" x14ac:dyDescent="0.3">
      <c r="A15" s="62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64"/>
      <c r="L15" s="59" t="s">
        <v>42</v>
      </c>
      <c r="M15" s="21"/>
      <c r="N15" s="21"/>
      <c r="O15" s="21"/>
      <c r="P15" s="21"/>
      <c r="Q15" s="21"/>
      <c r="R15" s="21"/>
      <c r="S15" s="21"/>
      <c r="T15" s="21"/>
      <c r="U15" s="24"/>
    </row>
    <row r="16" spans="1:21" ht="78.75" customHeight="1" x14ac:dyDescent="0.3">
      <c r="A16" s="23">
        <v>2</v>
      </c>
      <c r="B16" s="25" t="s">
        <v>11</v>
      </c>
      <c r="C16" s="26" t="s">
        <v>30</v>
      </c>
      <c r="D16" s="23" t="s">
        <v>12</v>
      </c>
      <c r="E16" s="27">
        <v>1</v>
      </c>
      <c r="F16" s="27">
        <v>1</v>
      </c>
      <c r="G16" s="11">
        <v>4254.1099999999997</v>
      </c>
      <c r="H16" s="12">
        <v>0</v>
      </c>
      <c r="I16" s="11">
        <f t="shared" ref="I16:J16" si="2">G16</f>
        <v>4254.1099999999997</v>
      </c>
      <c r="J16" s="12">
        <f t="shared" si="2"/>
        <v>0</v>
      </c>
      <c r="K16" s="11">
        <f t="shared" si="0"/>
        <v>-4254.1099999999997</v>
      </c>
      <c r="L16" s="60"/>
      <c r="M16" s="32"/>
      <c r="N16" s="32"/>
      <c r="O16" s="32"/>
      <c r="P16" s="32"/>
      <c r="Q16" s="32"/>
      <c r="R16" s="32"/>
      <c r="S16" s="32"/>
      <c r="T16" s="32"/>
      <c r="U16" s="24"/>
    </row>
    <row r="17" spans="1:21" ht="65.25" customHeight="1" x14ac:dyDescent="0.3">
      <c r="A17" s="33"/>
      <c r="B17" s="34"/>
      <c r="C17" s="28" t="s">
        <v>26</v>
      </c>
      <c r="D17" s="23"/>
      <c r="E17" s="27"/>
      <c r="F17" s="27"/>
      <c r="G17" s="11">
        <f>SUM(G16)</f>
        <v>4254.1099999999997</v>
      </c>
      <c r="H17" s="12">
        <f t="shared" ref="H17:K17" si="3">SUM(H16)</f>
        <v>0</v>
      </c>
      <c r="I17" s="11">
        <f t="shared" si="3"/>
        <v>4254.1099999999997</v>
      </c>
      <c r="J17" s="12">
        <f t="shared" si="3"/>
        <v>0</v>
      </c>
      <c r="K17" s="11">
        <f t="shared" si="3"/>
        <v>-4254.1099999999997</v>
      </c>
      <c r="L17" s="61"/>
      <c r="M17" s="32"/>
      <c r="N17" s="32"/>
      <c r="O17" s="32"/>
      <c r="P17" s="32"/>
      <c r="Q17" s="32"/>
      <c r="R17" s="32"/>
      <c r="S17" s="32"/>
      <c r="T17" s="32"/>
      <c r="U17" s="24"/>
    </row>
    <row r="18" spans="1:21" ht="43.5" customHeight="1" x14ac:dyDescent="0.3">
      <c r="A18" s="62" t="s">
        <v>25</v>
      </c>
      <c r="B18" s="63"/>
      <c r="C18" s="63"/>
      <c r="D18" s="63"/>
      <c r="E18" s="63"/>
      <c r="F18" s="63"/>
      <c r="G18" s="63"/>
      <c r="H18" s="63"/>
      <c r="I18" s="63"/>
      <c r="J18" s="63"/>
      <c r="K18" s="64"/>
      <c r="L18" s="59" t="s">
        <v>39</v>
      </c>
      <c r="M18" s="32"/>
      <c r="N18" s="32"/>
      <c r="O18" s="32"/>
      <c r="P18" s="32"/>
      <c r="Q18" s="32"/>
      <c r="R18" s="32"/>
      <c r="S18" s="32"/>
      <c r="T18" s="32"/>
      <c r="U18" s="24"/>
    </row>
    <row r="19" spans="1:21" ht="51.75" customHeight="1" x14ac:dyDescent="0.3">
      <c r="A19" s="23">
        <v>3</v>
      </c>
      <c r="B19" s="35"/>
      <c r="C19" s="26" t="s">
        <v>17</v>
      </c>
      <c r="D19" s="23" t="s">
        <v>12</v>
      </c>
      <c r="E19" s="27">
        <v>1</v>
      </c>
      <c r="F19" s="27">
        <v>1</v>
      </c>
      <c r="G19" s="11">
        <v>5000</v>
      </c>
      <c r="H19" s="11">
        <v>5000</v>
      </c>
      <c r="I19" s="11">
        <f>G19</f>
        <v>5000</v>
      </c>
      <c r="J19" s="12">
        <f>H19</f>
        <v>5000</v>
      </c>
      <c r="K19" s="11">
        <f t="shared" ref="K19" si="4">H19-G19</f>
        <v>0</v>
      </c>
      <c r="L19" s="60"/>
      <c r="M19" s="32"/>
      <c r="N19" s="32"/>
      <c r="O19" s="32"/>
      <c r="P19" s="32"/>
      <c r="Q19" s="32"/>
      <c r="R19" s="32"/>
      <c r="S19" s="32"/>
      <c r="T19" s="32"/>
      <c r="U19" s="24"/>
    </row>
    <row r="20" spans="1:21" s="18" customFormat="1" ht="28.5" customHeight="1" x14ac:dyDescent="0.3">
      <c r="B20" s="29"/>
      <c r="C20" s="28" t="s">
        <v>26</v>
      </c>
      <c r="D20" s="36"/>
      <c r="E20" s="21"/>
      <c r="F20" s="21"/>
      <c r="G20" s="13">
        <f>SUM(G19)</f>
        <v>5000</v>
      </c>
      <c r="H20" s="14">
        <f>SUM(H19)</f>
        <v>5000</v>
      </c>
      <c r="I20" s="13">
        <f t="shared" ref="I20:K20" si="5">SUM(I19)</f>
        <v>5000</v>
      </c>
      <c r="J20" s="14">
        <f t="shared" si="5"/>
        <v>5000</v>
      </c>
      <c r="K20" s="13">
        <f t="shared" si="5"/>
        <v>0</v>
      </c>
      <c r="L20" s="61"/>
      <c r="M20" s="21"/>
      <c r="N20" s="21"/>
      <c r="O20" s="21"/>
      <c r="P20" s="21"/>
      <c r="Q20" s="21"/>
      <c r="R20" s="21"/>
      <c r="S20" s="21"/>
      <c r="T20" s="21"/>
      <c r="U20" s="31"/>
    </row>
    <row r="21" spans="1:21" s="38" customFormat="1" ht="30" customHeight="1" x14ac:dyDescent="0.3">
      <c r="A21" s="21"/>
      <c r="B21" s="21"/>
      <c r="C21" s="21" t="s">
        <v>33</v>
      </c>
      <c r="D21" s="21"/>
      <c r="E21" s="13"/>
      <c r="F21" s="13"/>
      <c r="G21" s="13">
        <f>G14+G17+G20</f>
        <v>14254.11</v>
      </c>
      <c r="H21" s="14">
        <f>H14+H17+H20</f>
        <v>10000</v>
      </c>
      <c r="I21" s="13">
        <f t="shared" ref="I21:K21" si="6">I14+I17+I20</f>
        <v>14254.11</v>
      </c>
      <c r="J21" s="40">
        <f t="shared" si="6"/>
        <v>10000</v>
      </c>
      <c r="K21" s="13">
        <f t="shared" si="6"/>
        <v>-4254.1099999999997</v>
      </c>
      <c r="L21" s="21"/>
      <c r="M21" s="21"/>
      <c r="N21" s="21"/>
      <c r="O21" s="21"/>
      <c r="P21" s="21"/>
      <c r="Q21" s="21"/>
      <c r="R21" s="21"/>
      <c r="S21" s="21"/>
      <c r="T21" s="21"/>
      <c r="U21" s="37"/>
    </row>
    <row r="22" spans="1:21" s="7" customFormat="1" ht="48" customHeight="1" x14ac:dyDescent="0.3">
      <c r="A22" s="7" t="s">
        <v>1</v>
      </c>
      <c r="C22" s="7" t="s">
        <v>43</v>
      </c>
      <c r="L22" s="7" t="s">
        <v>44</v>
      </c>
    </row>
    <row r="23" spans="1:21" s="39" customFormat="1" ht="81" customHeight="1" x14ac:dyDescent="0.3">
      <c r="C23" s="1" t="s">
        <v>45</v>
      </c>
    </row>
    <row r="24" spans="1:21" s="39" customFormat="1" ht="48" hidden="1" customHeight="1" x14ac:dyDescent="0.3">
      <c r="C24" s="39" t="s">
        <v>10</v>
      </c>
      <c r="L24" s="39" t="s">
        <v>15</v>
      </c>
    </row>
    <row r="25" spans="1:21" s="39" customFormat="1" ht="48" hidden="1" customHeight="1" x14ac:dyDescent="0.3">
      <c r="C25" s="39" t="s">
        <v>18</v>
      </c>
      <c r="L25" s="39" t="s">
        <v>19</v>
      </c>
    </row>
    <row r="26" spans="1:21" hidden="1" x14ac:dyDescent="0.3"/>
    <row r="28" spans="1:21" ht="18.75" customHeight="1" x14ac:dyDescent="0.3">
      <c r="C28" s="1" t="s">
        <v>34</v>
      </c>
    </row>
    <row r="29" spans="1:21" ht="18.75" customHeight="1" x14ac:dyDescent="0.3">
      <c r="C29" s="1" t="s">
        <v>28</v>
      </c>
    </row>
  </sheetData>
  <mergeCells count="19">
    <mergeCell ref="L12:L14"/>
    <mergeCell ref="L15:L17"/>
    <mergeCell ref="L18:L20"/>
    <mergeCell ref="A12:K12"/>
    <mergeCell ref="A15:K15"/>
    <mergeCell ref="A18:K18"/>
    <mergeCell ref="M1:T1"/>
    <mergeCell ref="B7:T7"/>
    <mergeCell ref="A8:A10"/>
    <mergeCell ref="C8:C10"/>
    <mergeCell ref="D8:D10"/>
    <mergeCell ref="E8:F9"/>
    <mergeCell ref="G8:H9"/>
    <mergeCell ref="I8:T8"/>
    <mergeCell ref="B9:B10"/>
    <mergeCell ref="I9:L9"/>
    <mergeCell ref="M9:P9"/>
    <mergeCell ref="Q9:R9"/>
    <mergeCell ref="S9:T9"/>
  </mergeCells>
  <pageMargins left="0.67" right="0.17" top="0.75" bottom="0.35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2021-02-08T11:50:34Z</cp:lastPrinted>
  <dcterms:created xsi:type="dcterms:W3CDTF">2017-11-15T11:14:41Z</dcterms:created>
  <dcterms:modified xsi:type="dcterms:W3CDTF">2021-04-23T11:47:15Z</dcterms:modified>
</cp:coreProperties>
</file>