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се услуги 2024 9мес" sheetId="4" r:id="rId1"/>
    <sheet name="Лист1" sheetId="1" r:id="rId2"/>
    <sheet name="Лист2" sheetId="2" r:id="rId3"/>
    <sheet name="Лист3" sheetId="3" r:id="rId4"/>
  </sheets>
  <definedNames>
    <definedName name="_xlnm.Print_Titles" localSheetId="0">'все услуги 2024 9мес'!$A$11:$IV$13</definedName>
    <definedName name="_xlnm.Print_Area" localSheetId="0">'все услуги 2024 9мес'!$A$1:$Z$61</definedName>
  </definedNames>
  <calcPr calcId="124519" refMode="R1C1"/>
</workbook>
</file>

<file path=xl/calcChain.xml><?xml version="1.0" encoding="utf-8"?>
<calcChain xmlns="http://schemas.openxmlformats.org/spreadsheetml/2006/main">
  <c r="N61" i="4"/>
  <c r="M61"/>
  <c r="K61"/>
  <c r="J61"/>
  <c r="I61"/>
  <c r="F61"/>
  <c r="E61"/>
  <c r="M60"/>
  <c r="K60"/>
  <c r="N57"/>
  <c r="J57"/>
  <c r="I57"/>
  <c r="F57"/>
  <c r="E57"/>
  <c r="M56"/>
  <c r="K56"/>
  <c r="M55"/>
  <c r="K55"/>
  <c r="M54"/>
  <c r="M57" s="1"/>
  <c r="K54"/>
  <c r="K57" s="1"/>
  <c r="J50"/>
  <c r="I50"/>
  <c r="F50"/>
  <c r="E50"/>
  <c r="T49"/>
  <c r="S49"/>
  <c r="N49"/>
  <c r="N50" s="1"/>
  <c r="K49"/>
  <c r="T48"/>
  <c r="S48"/>
  <c r="M48"/>
  <c r="K48"/>
  <c r="K50" s="1"/>
  <c r="T47"/>
  <c r="S47"/>
  <c r="M47"/>
  <c r="K47"/>
  <c r="T46"/>
  <c r="S46"/>
  <c r="M46"/>
  <c r="K46"/>
  <c r="M45"/>
  <c r="M50" s="1"/>
  <c r="K45"/>
  <c r="N42"/>
  <c r="M42"/>
  <c r="J42"/>
  <c r="I42"/>
  <c r="F42"/>
  <c r="E42"/>
  <c r="M41"/>
  <c r="K41"/>
  <c r="M40"/>
  <c r="K40"/>
  <c r="K42" s="1"/>
  <c r="J36"/>
  <c r="I36"/>
  <c r="F36"/>
  <c r="E36"/>
  <c r="M35"/>
  <c r="M36" s="1"/>
  <c r="K35"/>
  <c r="K36" s="1"/>
  <c r="J32"/>
  <c r="I32"/>
  <c r="F32"/>
  <c r="E32"/>
  <c r="M31"/>
  <c r="K31"/>
  <c r="M30"/>
  <c r="M32" s="1"/>
  <c r="K30"/>
  <c r="J26"/>
  <c r="F26"/>
  <c r="E26"/>
  <c r="T25"/>
  <c r="S25"/>
  <c r="K25"/>
  <c r="T24"/>
  <c r="S24"/>
  <c r="M24"/>
  <c r="K24"/>
  <c r="M23"/>
  <c r="M26" s="1"/>
  <c r="I23"/>
  <c r="I26" s="1"/>
  <c r="J20"/>
  <c r="I20"/>
  <c r="F20"/>
  <c r="E20"/>
  <c r="M19"/>
  <c r="K19"/>
  <c r="K20" s="1"/>
  <c r="M18"/>
  <c r="K18"/>
  <c r="K32" l="1"/>
  <c r="M20"/>
  <c r="K23"/>
  <c r="K26" s="1"/>
</calcChain>
</file>

<file path=xl/sharedStrings.xml><?xml version="1.0" encoding="utf-8"?>
<sst xmlns="http://schemas.openxmlformats.org/spreadsheetml/2006/main" count="201" uniqueCount="113">
  <si>
    <t>Приложение 1</t>
  </si>
  <si>
    <t xml:space="preserve">к Правилам </t>
  </si>
  <si>
    <t>формирования тарифов</t>
  </si>
  <si>
    <t>форма 21</t>
  </si>
  <si>
    <t>Отчет об исполнении инвестиционной программы за 9 месяцев 2024 года (оперативно)</t>
  </si>
  <si>
    <t xml:space="preserve">Филиал "Канал имени Каныша Сатпаева" Республиканского государственного предприятия на праве хозяйственного ведения "Казводхоз"                                                          </t>
  </si>
  <si>
    <t>Министерства водных ресурсов и ирригации Республики Казахстан</t>
  </si>
  <si>
    <t>№ п/п</t>
  </si>
  <si>
    <t>Информация о плановых и фактических объемах предоставления регулируемых услуг</t>
  </si>
  <si>
    <t>Отчет о прибылях и убытках*</t>
  </si>
  <si>
    <t>Сумма инвестиционной программы</t>
  </si>
  <si>
    <t>Информация о фактических условиях и размерах финансирования инвестиционной программы, тыс.тенге</t>
  </si>
  <si>
    <t>Информация о сопоставлении фактических показателей исполнения инвестиционной программы с показателями, утвержденными в инвестиционной программе**</t>
  </si>
  <si>
    <t>Разъяснение причин отклонения достигнутых фактических показателей от показателей в утвержденной инвестиционной программе</t>
  </si>
  <si>
    <t>Оценка повышения качества и надежности предоставляемых регулируемых услуг и эффективности деятельности</t>
  </si>
  <si>
    <t>Наименование регулируемых услуг (товаров, работ) и обслуживаемая территория</t>
  </si>
  <si>
    <t>Наименование мероприятий</t>
  </si>
  <si>
    <t>Единица измерения</t>
  </si>
  <si>
    <t>Количество в натуральных показателях</t>
  </si>
  <si>
    <t xml:space="preserve">Период предоставления услуги в рамках инвестиционной программы </t>
  </si>
  <si>
    <t>План</t>
  </si>
  <si>
    <t>Факт</t>
  </si>
  <si>
    <t>отклонение</t>
  </si>
  <si>
    <t>причины отклонения</t>
  </si>
  <si>
    <t>Собственные средства</t>
  </si>
  <si>
    <t>Заемные средства</t>
  </si>
  <si>
    <t>Бюджетные средства</t>
  </si>
  <si>
    <t xml:space="preserve">Снижение расхода сырья, материалов, топлива и энергии в натуральном выражении и в зависимости от утвержденной инвестиционной программы </t>
  </si>
  <si>
    <t xml:space="preserve">Снижение износа (физического) основных фондов (активов),%,по годам реализации в зависимости от утвержденной инвестиционной программы </t>
  </si>
  <si>
    <t>Снижение потерь, %, по годам реализации в зависимости от утвержденной инвестиционной программы (проекта)</t>
  </si>
  <si>
    <t xml:space="preserve">Снижение аварийности по годам реализации в зависимости от утвержденной инвестиционной программы </t>
  </si>
  <si>
    <t>план 2024</t>
  </si>
  <si>
    <t>факт 9 месяцев 2024</t>
  </si>
  <si>
    <t>Амортизация</t>
  </si>
  <si>
    <t>Прибыль</t>
  </si>
  <si>
    <t>факт 2023</t>
  </si>
  <si>
    <t>Подача воды по распределительным сетям</t>
  </si>
  <si>
    <t xml:space="preserve">Карагандинское управление эксплуатации  </t>
  </si>
  <si>
    <t>тыс.м3</t>
  </si>
  <si>
    <t>с 01.01.2024 по 31.07.2024</t>
  </si>
  <si>
    <t>Услуга подача воды по распределительным сетям п.Молодежный</t>
  </si>
  <si>
    <t xml:space="preserve">Насос 1 К100-65-250 без эл.двигателя </t>
  </si>
  <si>
    <t>шт.</t>
  </si>
  <si>
    <t>Договор № 112 от 22.02.2024г. с ИП "КВАРТЕТ" на сумму 357,8 тыс.тенге без НДС. СФ №1106 от 04.03.2024г. Снижение цены по итогам гос.закупок на 458,5 тыс.тенге.</t>
  </si>
  <si>
    <t>Аварий нет</t>
  </si>
  <si>
    <t>По итогам гос.закупок выиграл поставщик, предложивший более низкую стоимость товара. Экономия 458,5 тыс.тенге.  Исполнение 100%</t>
  </si>
  <si>
    <t xml:space="preserve">Насос 1К100-65-250 с электродвигателем 45 кВт 3000 об/мин </t>
  </si>
  <si>
    <t>Договор № 137от 08.02.2024г. с  ИП "РООТ" на сумму 673,0 тыс.тенге без НДС.СФ 0000000039 от 16.02.2024г. Снижение цены по итогам гос.закупок на 358,0 тыс.тенге.</t>
  </si>
  <si>
    <t>По итогам гос.закупок выиграл поставщик, предложивший более низкую стоимость товара. Экономия 358,0 тыс.тенге.  Исполнение 100%</t>
  </si>
  <si>
    <t>Итого:</t>
  </si>
  <si>
    <t>Павлодарское управление эксплуатации</t>
  </si>
  <si>
    <t>с 01.01.2024 по 31.12.2024</t>
  </si>
  <si>
    <t>Подача воды по распределительным сетям п.Шидерты</t>
  </si>
  <si>
    <t>Задвижка Ду 400 с электроприводом</t>
  </si>
  <si>
    <t>Договор № 493 от 04.03.2024 г. с ИП МЕЧТА на сумму 1235,0 тыс.тенге. расторгнут с 20.05.2024г в одностороннем порядке, в связи с неисполнением поставщиком договорных обязательств. После этого 2 раза не состоялись гос.закупки в связи с отсутствием потенциальных поставщиков.  По итогам третьих ГЗ аключен договор №1298 от 28.06.2024г с ТОО "SI Edu" на сумму 1499,6 тыс.тенге, расторгнут с 24.07.2024г в одностороннем порядке, в связи с уклонением от заключения договора о ГЗ путем невнесения обеспечения исполнения договора о ГЗ. Далее 31.07.2024г состоялась закупка, победитель ТОО "SKA Technologies", договор не подписан поставщиком и был направлен победителю занявшему 2 место. Заключен договор № 1357 от 09.08.2024 с ТОО "ГосТрейд Казахстан" на сумму 1345,2 тыс.тенге. Данный договор расторгнут с 02.09.2024г в связи с уклонением от заключения договора о ГЗ путем не внесения обеспечения исполнения договора. Далее были внесены изменения в план гос.закупок, плановая стоимость задвижки увеличена путем добавления экономии в размере 773,0 тыс.тенге от закупа водонагревателя, так как стоимость задвижки возросла. Заключен новый договор № 1560 от 10.10.2024г на сумму2467,0 тыс.тенге с ТОО "ПЗТА"</t>
  </si>
  <si>
    <t>аварий нет</t>
  </si>
  <si>
    <t>Ожидается исполнение в 4-м квартале</t>
  </si>
  <si>
    <t>Таль электрическая 3200 кг</t>
  </si>
  <si>
    <t>Договор № 829 от 31.03.2024г с ИП "Бекзат" на сумму 688,0 тыс.тенге. Счет-фактура № 23 от 10.04.2024г</t>
  </si>
  <si>
    <t>Исполнеио</t>
  </si>
  <si>
    <t>Водонагреватель электрический ЭВН К-240Р (Электрокотел)</t>
  </si>
  <si>
    <t xml:space="preserve"> Заключен договор с ИП Свириденко И.В. № 1182 от 09.06.2024г на сумму 893,0 тыс.тенге. Исполнено. Счет-фактура № 00000000058 от 22.07.2024г</t>
  </si>
  <si>
    <t>Исполнено. Экономия 773,0 тыс.тенг сложилась по итогам проведения конкурсных процедур. По итогам гос.закупок выиграл поставщик предложивший более низкую стоимость товара.</t>
  </si>
  <si>
    <t>Услуга отвод и (или) очистка сточных вод</t>
  </si>
  <si>
    <t>Услуга отвод и (или) очистка сточных вод п.Молодежный</t>
  </si>
  <si>
    <t>Насос 1К50-35-125</t>
  </si>
  <si>
    <t>Договор № 111 от 12.02.2024 г. с ИП "Свириденко И.В." . на сумму 175,3 тыс.тенге без НДС. СФ №23 от 12.03.2024  Снижение цены по итогам гос.закупок на 175,6 тыс.тенге.</t>
  </si>
  <si>
    <t>По итогам гос.закупок выиграл поставщик, предложивший более низкую стоимость товара. Экономия 175,6 тыс.тенге.  Исполнение 100%</t>
  </si>
  <si>
    <t>Насос СМ 150-125-315-4</t>
  </si>
  <si>
    <t>Договор № 114 от 15.02.2024 г. с ИП "Корпорация МЭКО"  на сумму 1 029,5 тыс.тенге без НДС. СФ №02000000017 от 06.03.2024г.                                   Снижение цены по итогам гос.закупок на 567,5 тыс.тенге.</t>
  </si>
  <si>
    <t>По итогам гос.закупок выиграл поставщик, предложивший более низкую стоимость товара. Экономия 567,5 тыс.тенге.  Исполнение 100%</t>
  </si>
  <si>
    <t>Отвод и (или) очистка сточных вод п.Шидерты</t>
  </si>
  <si>
    <t>Генератор бензиновый</t>
  </si>
  <si>
    <t>Договор № 495 от 28.02.2024г на сумму 219,0 тыс.тенге. Поставщик ТОО "ТССП Казахстан". Снижение цены по итогам гос.закупок на 85,0 тыс.тенге. Счет-фактура № 1000007977 от 04.03.2024г</t>
  </si>
  <si>
    <t>Исполнено. Экономия 385,0 тыс.тенге сложилась по итогам проведения конкурсных процедур. По итогам гос.закупок выиграл поставщик, предложивший более низкую стоимость товара.</t>
  </si>
  <si>
    <t>По услугам: подача воды по распределительным сетям, отвод и (или) очистка сточных вод, производство, передача и распределение тепловой энергии, передача и распределение электрической энергии</t>
  </si>
  <si>
    <t>Услуга по производству, передаче и распределению тепловой энергии</t>
  </si>
  <si>
    <t>тыс. Гкал</t>
  </si>
  <si>
    <t>Услуга по производству, передаче и распределению тепловой энергии п.Молодежный</t>
  </si>
  <si>
    <t>Приобретение и монтаж насоса К100-65-250 на котельную  (монтаж собственными силами)</t>
  </si>
  <si>
    <t>Договор № 114 от 15.02.2024 г. с ИП "Корпорация МЭКО" на сумму 673,4 тыс.тенге без НДС. СФ № 02000000017 от 06.03.2024г Снижение цены по итогам гос.закупок на 1082,2 тыс.тенге.</t>
  </si>
  <si>
    <t>По итогам гос.закупок выиграл поставщик, предложивший более низкую стоимость товара. Экономия 1 082,2 тыс.тенге.  Исполнение 100%</t>
  </si>
  <si>
    <t>Приобретение аппарата плазменной резки на котельную</t>
  </si>
  <si>
    <t>Объявление опубликовано на портале государственных закупок способом запроса ценовых предложений 17.09.2024г. Идет процедура подписания договора</t>
  </si>
  <si>
    <t>Производство, передача и распределение тепловой энергии п.Шидерты</t>
  </si>
  <si>
    <t>Приобретение и монтаж насоса Д 320-50 на котельную (монтаж собственными силами)</t>
  </si>
  <si>
    <t>Договор № 497 от 27.02.2024г на сумму 1450,0 тыс.тенге. Поставщик ТОО "ЭТПО Практик Казахстан". Снижение цены по итогам гос.закупок на 699,0 тыс.тенге. Счет-фактура № 3678 от 29.02.2024г</t>
  </si>
  <si>
    <t>Исполнено. Экономия 699,0 тыс.тенге сложилась по итогам проведения конкурсных процедур. По итогам гос.закупок выиграл поставщик, предложивший более низкую стоимость товара.</t>
  </si>
  <si>
    <t>Приобретение генератора бензинового на котельную</t>
  </si>
  <si>
    <t>Договор № 495 от 28.02.2024г на сумму 320,0 тыс.тенге. Поставщик ТОО "ТССП Казахстан". Снижение цены по итогам гос.закупок на 202,0 тыс.тенге. Счет-фактура № 1000007977 от 04.03.2024г</t>
  </si>
  <si>
    <t>Исполнено. Экономия 202,0 тыс.тенге сложилась по итогам проведения конкурсных процедур. По итогам гос.закупок выиграл поставщик, предложивший более низкую стоимость товара.</t>
  </si>
  <si>
    <t>Приобретение и монтаж вентилятора канального на котельную (монтаж собственными силами)</t>
  </si>
  <si>
    <t>Договор № 457 от 05.03.2024 г. с ТОО "SatuVent", на сумму 437,8 тыс.тенге. Снижение цены по итогам гос.закупок на 120,2 тыс.тенге. Счет-фактура № 2404171 от 01.04.2024г</t>
  </si>
  <si>
    <t>Исполнено. По итогам гос.закупок выиграл поставщик, предложивший более низкую стоимость товара. Снижение цены на 120,2 тыс.тенге.</t>
  </si>
  <si>
    <t>Договор № 496 от 01.03.2024 г. с ТОО "BD POWER", на сумму 717,0 тыс.тенге. Снижение цены по итогам гос.закупок на 718,0 тыс.тенге. Счет-фактура № 15 от 22.04.2024г</t>
  </si>
  <si>
    <t>Исполнено. Экономия 718,0 тыс.тенге сложилась по итогам проведения конкурсных процедур. По итогам гос.закупок выиграл поставщик, предложивший более низкую стоимость товара.</t>
  </si>
  <si>
    <t>Приобретение редуктора РМ 500-50-11 на котельную</t>
  </si>
  <si>
    <t>Договор № 494 от 05.03.2024 г. с ТОО "Корпорация МЭКО" на сумму 1087,4 тыс.тенге. Счет-фактура № 02000000038 от 30.04.2024г</t>
  </si>
  <si>
    <t>Исполнено. Экономия 443,9 тыс.тенге сложилась по итогам проведения конкурсных процедур. По итогам гос.закупок выиграл поставщик, предложивший более низкую стоимость товара.</t>
  </si>
  <si>
    <t>Услуга по передаче и (или) распределению электрической энергии</t>
  </si>
  <si>
    <t>тыс. кВтч</t>
  </si>
  <si>
    <t>Услуга по передаче и (или) распределению электрической энергии п.Молодежный</t>
  </si>
  <si>
    <t>Приобретение дизель - генератора 200</t>
  </si>
  <si>
    <t>Объявление опубликовано на портале государственных закупок способом запроса ценовых предложений 17.09.2024г. Срок окончания приема заявок 24.09 2024</t>
  </si>
  <si>
    <t>Приобретение и монтаж комплектной трансформаторной подстанции наружной установки КТПН мощностью 630кВА на напряжении 6/0,4 кВ для ВЛ-6кВ  (монтаж собственными силами)</t>
  </si>
  <si>
    <t>Договор № 187 от 09.02.2024 г. с ТОО "Астанинский электротехнический завод". на сумму 5 970,0 тыс.тенге без НДС. СФ № 10000000077 от 06.03.2024г. Снижение цены по итогам гос.закупок на 253,7 тыс.тенге.</t>
  </si>
  <si>
    <t>Исполнение 100%</t>
  </si>
  <si>
    <t>Приобретение масляного трансформатора ТМ-63/6-023кВдля НС 13,16 (монтаж собственными силами)</t>
  </si>
  <si>
    <t>Передача и (или) распределение электрической энергии п.Шидерты</t>
  </si>
  <si>
    <t>Приобретение цифрового мегаометра</t>
  </si>
  <si>
    <t>Договор № 519 от 01.03.2024 г. с Supplier GZ на сумму 124,0 тыс.тенге. Счет-фактура № 00000000223 от 23.05.2024г</t>
  </si>
  <si>
    <t>Исполнено.</t>
  </si>
  <si>
    <r>
      <t xml:space="preserve">Договор №1056 от 22.05.2024г. Доп соглашение №1056-1 от 01.07.2024г. </t>
    </r>
    <r>
      <rPr>
        <sz val="11"/>
        <rFont val="Times New Roman"/>
        <family val="1"/>
        <charset val="204"/>
      </rPr>
      <t>на сумму 2 585,0 тыс.тенге без НДС</t>
    </r>
    <r>
      <rPr>
        <sz val="11"/>
        <color indexed="10"/>
        <rFont val="Times New Roman"/>
        <family val="1"/>
        <charset val="204"/>
      </rPr>
      <t xml:space="preserve">. </t>
    </r>
    <r>
      <rPr>
        <sz val="11"/>
        <rFont val="Times New Roman"/>
        <family val="1"/>
        <charset val="204"/>
      </rPr>
      <t>СФ № 1923 от 09.07.2024г</t>
    </r>
    <r>
      <rPr>
        <sz val="11"/>
        <color indexed="1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</si>
</sst>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00"/>
  </numFmts>
  <fonts count="1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DejaVuSerifCondensed"/>
    </font>
    <font>
      <sz val="11"/>
      <color rgb="FF000000"/>
      <name val="TimesNewRomanPSMT"/>
    </font>
    <font>
      <sz val="11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66" fontId="1" fillId="0" borderId="6" xfId="0" applyNumberFormat="1" applyFont="1" applyFill="1" applyBorder="1" applyAlignment="1">
      <alignment horizontal="center" vertical="center"/>
    </xf>
    <xf numFmtId="166" fontId="4" fillId="0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1"/>
  <sheetViews>
    <sheetView tabSelected="1" view="pageBreakPreview" zoomScale="73" zoomScaleSheetLayoutView="73" workbookViewId="0">
      <selection activeCell="L12" sqref="L12:L13"/>
    </sheetView>
  </sheetViews>
  <sheetFormatPr defaultRowHeight="15"/>
  <cols>
    <col min="1" max="1" width="3.85546875" style="1" customWidth="1"/>
    <col min="2" max="2" width="16.28515625" style="1" customWidth="1"/>
    <col min="3" max="3" width="13.7109375" style="1" customWidth="1"/>
    <col min="4" max="4" width="7.42578125" style="1" customWidth="1"/>
    <col min="5" max="6" width="10.7109375" style="1" customWidth="1"/>
    <col min="7" max="7" width="13" style="1" customWidth="1"/>
    <col min="8" max="8" width="6.5703125" style="1" customWidth="1"/>
    <col min="9" max="9" width="12" style="2" customWidth="1"/>
    <col min="10" max="10" width="10.5703125" style="2" customWidth="1"/>
    <col min="11" max="11" width="10.140625" style="2" customWidth="1"/>
    <col min="12" max="12" width="53" style="1" customWidth="1"/>
    <col min="13" max="13" width="11.5703125" style="1" customWidth="1"/>
    <col min="14" max="14" width="9.140625" style="1" customWidth="1"/>
    <col min="15" max="16" width="3.42578125" style="1" customWidth="1"/>
    <col min="17" max="17" width="7" style="1" customWidth="1"/>
    <col min="18" max="18" width="6.28515625" style="1" customWidth="1"/>
    <col min="19" max="19" width="7.42578125" style="1" customWidth="1"/>
    <col min="20" max="20" width="7.140625" style="1" customWidth="1"/>
    <col min="21" max="21" width="6.5703125" style="1" customWidth="1"/>
    <col min="22" max="22" width="5.85546875" style="1" customWidth="1"/>
    <col min="23" max="23" width="6.5703125" style="1" customWidth="1"/>
    <col min="24" max="24" width="6.28515625" style="1" customWidth="1"/>
    <col min="25" max="25" width="22" style="1" customWidth="1"/>
    <col min="26" max="26" width="6.85546875" style="1" customWidth="1"/>
    <col min="27" max="256" width="9.140625" style="1"/>
    <col min="257" max="257" width="3.85546875" style="1" customWidth="1"/>
    <col min="258" max="258" width="14.5703125" style="1" customWidth="1"/>
    <col min="259" max="259" width="13.7109375" style="1" customWidth="1"/>
    <col min="260" max="260" width="7.42578125" style="1" customWidth="1"/>
    <col min="261" max="261" width="8" style="1" customWidth="1"/>
    <col min="262" max="262" width="7.5703125" style="1" customWidth="1"/>
    <col min="263" max="263" width="11.28515625" style="1" customWidth="1"/>
    <col min="264" max="264" width="6.5703125" style="1" customWidth="1"/>
    <col min="265" max="265" width="8.85546875" style="1" customWidth="1"/>
    <col min="266" max="267" width="7.85546875" style="1" customWidth="1"/>
    <col min="268" max="268" width="37" style="1" customWidth="1"/>
    <col min="269" max="269" width="11.5703125" style="1" customWidth="1"/>
    <col min="270" max="270" width="5.140625" style="1" customWidth="1"/>
    <col min="271" max="272" width="3.42578125" style="1" customWidth="1"/>
    <col min="273" max="273" width="7" style="1" customWidth="1"/>
    <col min="274" max="274" width="6.28515625" style="1" customWidth="1"/>
    <col min="275" max="275" width="7.42578125" style="1" customWidth="1"/>
    <col min="276" max="276" width="7.140625" style="1" customWidth="1"/>
    <col min="277" max="277" width="6.5703125" style="1" customWidth="1"/>
    <col min="278" max="278" width="5.85546875" style="1" customWidth="1"/>
    <col min="279" max="279" width="6.5703125" style="1" customWidth="1"/>
    <col min="280" max="280" width="6.28515625" style="1" customWidth="1"/>
    <col min="281" max="281" width="18.7109375" style="1" customWidth="1"/>
    <col min="282" max="282" width="6.85546875" style="1" customWidth="1"/>
    <col min="283" max="512" width="9.140625" style="1"/>
    <col min="513" max="513" width="3.85546875" style="1" customWidth="1"/>
    <col min="514" max="514" width="14.5703125" style="1" customWidth="1"/>
    <col min="515" max="515" width="13.7109375" style="1" customWidth="1"/>
    <col min="516" max="516" width="7.42578125" style="1" customWidth="1"/>
    <col min="517" max="517" width="8" style="1" customWidth="1"/>
    <col min="518" max="518" width="7.5703125" style="1" customWidth="1"/>
    <col min="519" max="519" width="11.28515625" style="1" customWidth="1"/>
    <col min="520" max="520" width="6.5703125" style="1" customWidth="1"/>
    <col min="521" max="521" width="8.85546875" style="1" customWidth="1"/>
    <col min="522" max="523" width="7.85546875" style="1" customWidth="1"/>
    <col min="524" max="524" width="37" style="1" customWidth="1"/>
    <col min="525" max="525" width="11.5703125" style="1" customWidth="1"/>
    <col min="526" max="526" width="5.140625" style="1" customWidth="1"/>
    <col min="527" max="528" width="3.42578125" style="1" customWidth="1"/>
    <col min="529" max="529" width="7" style="1" customWidth="1"/>
    <col min="530" max="530" width="6.28515625" style="1" customWidth="1"/>
    <col min="531" max="531" width="7.42578125" style="1" customWidth="1"/>
    <col min="532" max="532" width="7.140625" style="1" customWidth="1"/>
    <col min="533" max="533" width="6.5703125" style="1" customWidth="1"/>
    <col min="534" max="534" width="5.85546875" style="1" customWidth="1"/>
    <col min="535" max="535" width="6.5703125" style="1" customWidth="1"/>
    <col min="536" max="536" width="6.28515625" style="1" customWidth="1"/>
    <col min="537" max="537" width="18.7109375" style="1" customWidth="1"/>
    <col min="538" max="538" width="6.85546875" style="1" customWidth="1"/>
    <col min="539" max="768" width="9.140625" style="1"/>
    <col min="769" max="769" width="3.85546875" style="1" customWidth="1"/>
    <col min="770" max="770" width="14.5703125" style="1" customWidth="1"/>
    <col min="771" max="771" width="13.7109375" style="1" customWidth="1"/>
    <col min="772" max="772" width="7.42578125" style="1" customWidth="1"/>
    <col min="773" max="773" width="8" style="1" customWidth="1"/>
    <col min="774" max="774" width="7.5703125" style="1" customWidth="1"/>
    <col min="775" max="775" width="11.28515625" style="1" customWidth="1"/>
    <col min="776" max="776" width="6.5703125" style="1" customWidth="1"/>
    <col min="777" max="777" width="8.85546875" style="1" customWidth="1"/>
    <col min="778" max="779" width="7.85546875" style="1" customWidth="1"/>
    <col min="780" max="780" width="37" style="1" customWidth="1"/>
    <col min="781" max="781" width="11.5703125" style="1" customWidth="1"/>
    <col min="782" max="782" width="5.140625" style="1" customWidth="1"/>
    <col min="783" max="784" width="3.42578125" style="1" customWidth="1"/>
    <col min="785" max="785" width="7" style="1" customWidth="1"/>
    <col min="786" max="786" width="6.28515625" style="1" customWidth="1"/>
    <col min="787" max="787" width="7.42578125" style="1" customWidth="1"/>
    <col min="788" max="788" width="7.140625" style="1" customWidth="1"/>
    <col min="789" max="789" width="6.5703125" style="1" customWidth="1"/>
    <col min="790" max="790" width="5.85546875" style="1" customWidth="1"/>
    <col min="791" max="791" width="6.5703125" style="1" customWidth="1"/>
    <col min="792" max="792" width="6.28515625" style="1" customWidth="1"/>
    <col min="793" max="793" width="18.7109375" style="1" customWidth="1"/>
    <col min="794" max="794" width="6.85546875" style="1" customWidth="1"/>
    <col min="795" max="1024" width="9.140625" style="1"/>
    <col min="1025" max="1025" width="3.85546875" style="1" customWidth="1"/>
    <col min="1026" max="1026" width="14.5703125" style="1" customWidth="1"/>
    <col min="1027" max="1027" width="13.7109375" style="1" customWidth="1"/>
    <col min="1028" max="1028" width="7.42578125" style="1" customWidth="1"/>
    <col min="1029" max="1029" width="8" style="1" customWidth="1"/>
    <col min="1030" max="1030" width="7.5703125" style="1" customWidth="1"/>
    <col min="1031" max="1031" width="11.28515625" style="1" customWidth="1"/>
    <col min="1032" max="1032" width="6.5703125" style="1" customWidth="1"/>
    <col min="1033" max="1033" width="8.85546875" style="1" customWidth="1"/>
    <col min="1034" max="1035" width="7.85546875" style="1" customWidth="1"/>
    <col min="1036" max="1036" width="37" style="1" customWidth="1"/>
    <col min="1037" max="1037" width="11.5703125" style="1" customWidth="1"/>
    <col min="1038" max="1038" width="5.140625" style="1" customWidth="1"/>
    <col min="1039" max="1040" width="3.42578125" style="1" customWidth="1"/>
    <col min="1041" max="1041" width="7" style="1" customWidth="1"/>
    <col min="1042" max="1042" width="6.28515625" style="1" customWidth="1"/>
    <col min="1043" max="1043" width="7.42578125" style="1" customWidth="1"/>
    <col min="1044" max="1044" width="7.140625" style="1" customWidth="1"/>
    <col min="1045" max="1045" width="6.5703125" style="1" customWidth="1"/>
    <col min="1046" max="1046" width="5.85546875" style="1" customWidth="1"/>
    <col min="1047" max="1047" width="6.5703125" style="1" customWidth="1"/>
    <col min="1048" max="1048" width="6.28515625" style="1" customWidth="1"/>
    <col min="1049" max="1049" width="18.7109375" style="1" customWidth="1"/>
    <col min="1050" max="1050" width="6.85546875" style="1" customWidth="1"/>
    <col min="1051" max="1280" width="9.140625" style="1"/>
    <col min="1281" max="1281" width="3.85546875" style="1" customWidth="1"/>
    <col min="1282" max="1282" width="14.5703125" style="1" customWidth="1"/>
    <col min="1283" max="1283" width="13.7109375" style="1" customWidth="1"/>
    <col min="1284" max="1284" width="7.42578125" style="1" customWidth="1"/>
    <col min="1285" max="1285" width="8" style="1" customWidth="1"/>
    <col min="1286" max="1286" width="7.5703125" style="1" customWidth="1"/>
    <col min="1287" max="1287" width="11.28515625" style="1" customWidth="1"/>
    <col min="1288" max="1288" width="6.5703125" style="1" customWidth="1"/>
    <col min="1289" max="1289" width="8.85546875" style="1" customWidth="1"/>
    <col min="1290" max="1291" width="7.85546875" style="1" customWidth="1"/>
    <col min="1292" max="1292" width="37" style="1" customWidth="1"/>
    <col min="1293" max="1293" width="11.5703125" style="1" customWidth="1"/>
    <col min="1294" max="1294" width="5.140625" style="1" customWidth="1"/>
    <col min="1295" max="1296" width="3.42578125" style="1" customWidth="1"/>
    <col min="1297" max="1297" width="7" style="1" customWidth="1"/>
    <col min="1298" max="1298" width="6.28515625" style="1" customWidth="1"/>
    <col min="1299" max="1299" width="7.42578125" style="1" customWidth="1"/>
    <col min="1300" max="1300" width="7.140625" style="1" customWidth="1"/>
    <col min="1301" max="1301" width="6.5703125" style="1" customWidth="1"/>
    <col min="1302" max="1302" width="5.85546875" style="1" customWidth="1"/>
    <col min="1303" max="1303" width="6.5703125" style="1" customWidth="1"/>
    <col min="1304" max="1304" width="6.28515625" style="1" customWidth="1"/>
    <col min="1305" max="1305" width="18.7109375" style="1" customWidth="1"/>
    <col min="1306" max="1306" width="6.85546875" style="1" customWidth="1"/>
    <col min="1307" max="1536" width="9.140625" style="1"/>
    <col min="1537" max="1537" width="3.85546875" style="1" customWidth="1"/>
    <col min="1538" max="1538" width="14.5703125" style="1" customWidth="1"/>
    <col min="1539" max="1539" width="13.7109375" style="1" customWidth="1"/>
    <col min="1540" max="1540" width="7.42578125" style="1" customWidth="1"/>
    <col min="1541" max="1541" width="8" style="1" customWidth="1"/>
    <col min="1542" max="1542" width="7.5703125" style="1" customWidth="1"/>
    <col min="1543" max="1543" width="11.28515625" style="1" customWidth="1"/>
    <col min="1544" max="1544" width="6.5703125" style="1" customWidth="1"/>
    <col min="1545" max="1545" width="8.85546875" style="1" customWidth="1"/>
    <col min="1546" max="1547" width="7.85546875" style="1" customWidth="1"/>
    <col min="1548" max="1548" width="37" style="1" customWidth="1"/>
    <col min="1549" max="1549" width="11.5703125" style="1" customWidth="1"/>
    <col min="1550" max="1550" width="5.140625" style="1" customWidth="1"/>
    <col min="1551" max="1552" width="3.42578125" style="1" customWidth="1"/>
    <col min="1553" max="1553" width="7" style="1" customWidth="1"/>
    <col min="1554" max="1554" width="6.28515625" style="1" customWidth="1"/>
    <col min="1555" max="1555" width="7.42578125" style="1" customWidth="1"/>
    <col min="1556" max="1556" width="7.140625" style="1" customWidth="1"/>
    <col min="1557" max="1557" width="6.5703125" style="1" customWidth="1"/>
    <col min="1558" max="1558" width="5.85546875" style="1" customWidth="1"/>
    <col min="1559" max="1559" width="6.5703125" style="1" customWidth="1"/>
    <col min="1560" max="1560" width="6.28515625" style="1" customWidth="1"/>
    <col min="1561" max="1561" width="18.7109375" style="1" customWidth="1"/>
    <col min="1562" max="1562" width="6.85546875" style="1" customWidth="1"/>
    <col min="1563" max="1792" width="9.140625" style="1"/>
    <col min="1793" max="1793" width="3.85546875" style="1" customWidth="1"/>
    <col min="1794" max="1794" width="14.5703125" style="1" customWidth="1"/>
    <col min="1795" max="1795" width="13.7109375" style="1" customWidth="1"/>
    <col min="1796" max="1796" width="7.42578125" style="1" customWidth="1"/>
    <col min="1797" max="1797" width="8" style="1" customWidth="1"/>
    <col min="1798" max="1798" width="7.5703125" style="1" customWidth="1"/>
    <col min="1799" max="1799" width="11.28515625" style="1" customWidth="1"/>
    <col min="1800" max="1800" width="6.5703125" style="1" customWidth="1"/>
    <col min="1801" max="1801" width="8.85546875" style="1" customWidth="1"/>
    <col min="1802" max="1803" width="7.85546875" style="1" customWidth="1"/>
    <col min="1804" max="1804" width="37" style="1" customWidth="1"/>
    <col min="1805" max="1805" width="11.5703125" style="1" customWidth="1"/>
    <col min="1806" max="1806" width="5.140625" style="1" customWidth="1"/>
    <col min="1807" max="1808" width="3.42578125" style="1" customWidth="1"/>
    <col min="1809" max="1809" width="7" style="1" customWidth="1"/>
    <col min="1810" max="1810" width="6.28515625" style="1" customWidth="1"/>
    <col min="1811" max="1811" width="7.42578125" style="1" customWidth="1"/>
    <col min="1812" max="1812" width="7.140625" style="1" customWidth="1"/>
    <col min="1813" max="1813" width="6.5703125" style="1" customWidth="1"/>
    <col min="1814" max="1814" width="5.85546875" style="1" customWidth="1"/>
    <col min="1815" max="1815" width="6.5703125" style="1" customWidth="1"/>
    <col min="1816" max="1816" width="6.28515625" style="1" customWidth="1"/>
    <col min="1817" max="1817" width="18.7109375" style="1" customWidth="1"/>
    <col min="1818" max="1818" width="6.85546875" style="1" customWidth="1"/>
    <col min="1819" max="2048" width="9.140625" style="1"/>
    <col min="2049" max="2049" width="3.85546875" style="1" customWidth="1"/>
    <col min="2050" max="2050" width="14.5703125" style="1" customWidth="1"/>
    <col min="2051" max="2051" width="13.7109375" style="1" customWidth="1"/>
    <col min="2052" max="2052" width="7.42578125" style="1" customWidth="1"/>
    <col min="2053" max="2053" width="8" style="1" customWidth="1"/>
    <col min="2054" max="2054" width="7.5703125" style="1" customWidth="1"/>
    <col min="2055" max="2055" width="11.28515625" style="1" customWidth="1"/>
    <col min="2056" max="2056" width="6.5703125" style="1" customWidth="1"/>
    <col min="2057" max="2057" width="8.85546875" style="1" customWidth="1"/>
    <col min="2058" max="2059" width="7.85546875" style="1" customWidth="1"/>
    <col min="2060" max="2060" width="37" style="1" customWidth="1"/>
    <col min="2061" max="2061" width="11.5703125" style="1" customWidth="1"/>
    <col min="2062" max="2062" width="5.140625" style="1" customWidth="1"/>
    <col min="2063" max="2064" width="3.42578125" style="1" customWidth="1"/>
    <col min="2065" max="2065" width="7" style="1" customWidth="1"/>
    <col min="2066" max="2066" width="6.28515625" style="1" customWidth="1"/>
    <col min="2067" max="2067" width="7.42578125" style="1" customWidth="1"/>
    <col min="2068" max="2068" width="7.140625" style="1" customWidth="1"/>
    <col min="2069" max="2069" width="6.5703125" style="1" customWidth="1"/>
    <col min="2070" max="2070" width="5.85546875" style="1" customWidth="1"/>
    <col min="2071" max="2071" width="6.5703125" style="1" customWidth="1"/>
    <col min="2072" max="2072" width="6.28515625" style="1" customWidth="1"/>
    <col min="2073" max="2073" width="18.7109375" style="1" customWidth="1"/>
    <col min="2074" max="2074" width="6.85546875" style="1" customWidth="1"/>
    <col min="2075" max="2304" width="9.140625" style="1"/>
    <col min="2305" max="2305" width="3.85546875" style="1" customWidth="1"/>
    <col min="2306" max="2306" width="14.5703125" style="1" customWidth="1"/>
    <col min="2307" max="2307" width="13.7109375" style="1" customWidth="1"/>
    <col min="2308" max="2308" width="7.42578125" style="1" customWidth="1"/>
    <col min="2309" max="2309" width="8" style="1" customWidth="1"/>
    <col min="2310" max="2310" width="7.5703125" style="1" customWidth="1"/>
    <col min="2311" max="2311" width="11.28515625" style="1" customWidth="1"/>
    <col min="2312" max="2312" width="6.5703125" style="1" customWidth="1"/>
    <col min="2313" max="2313" width="8.85546875" style="1" customWidth="1"/>
    <col min="2314" max="2315" width="7.85546875" style="1" customWidth="1"/>
    <col min="2316" max="2316" width="37" style="1" customWidth="1"/>
    <col min="2317" max="2317" width="11.5703125" style="1" customWidth="1"/>
    <col min="2318" max="2318" width="5.140625" style="1" customWidth="1"/>
    <col min="2319" max="2320" width="3.42578125" style="1" customWidth="1"/>
    <col min="2321" max="2321" width="7" style="1" customWidth="1"/>
    <col min="2322" max="2322" width="6.28515625" style="1" customWidth="1"/>
    <col min="2323" max="2323" width="7.42578125" style="1" customWidth="1"/>
    <col min="2324" max="2324" width="7.140625" style="1" customWidth="1"/>
    <col min="2325" max="2325" width="6.5703125" style="1" customWidth="1"/>
    <col min="2326" max="2326" width="5.85546875" style="1" customWidth="1"/>
    <col min="2327" max="2327" width="6.5703125" style="1" customWidth="1"/>
    <col min="2328" max="2328" width="6.28515625" style="1" customWidth="1"/>
    <col min="2329" max="2329" width="18.7109375" style="1" customWidth="1"/>
    <col min="2330" max="2330" width="6.85546875" style="1" customWidth="1"/>
    <col min="2331" max="2560" width="9.140625" style="1"/>
    <col min="2561" max="2561" width="3.85546875" style="1" customWidth="1"/>
    <col min="2562" max="2562" width="14.5703125" style="1" customWidth="1"/>
    <col min="2563" max="2563" width="13.7109375" style="1" customWidth="1"/>
    <col min="2564" max="2564" width="7.42578125" style="1" customWidth="1"/>
    <col min="2565" max="2565" width="8" style="1" customWidth="1"/>
    <col min="2566" max="2566" width="7.5703125" style="1" customWidth="1"/>
    <col min="2567" max="2567" width="11.28515625" style="1" customWidth="1"/>
    <col min="2568" max="2568" width="6.5703125" style="1" customWidth="1"/>
    <col min="2569" max="2569" width="8.85546875" style="1" customWidth="1"/>
    <col min="2570" max="2571" width="7.85546875" style="1" customWidth="1"/>
    <col min="2572" max="2572" width="37" style="1" customWidth="1"/>
    <col min="2573" max="2573" width="11.5703125" style="1" customWidth="1"/>
    <col min="2574" max="2574" width="5.140625" style="1" customWidth="1"/>
    <col min="2575" max="2576" width="3.42578125" style="1" customWidth="1"/>
    <col min="2577" max="2577" width="7" style="1" customWidth="1"/>
    <col min="2578" max="2578" width="6.28515625" style="1" customWidth="1"/>
    <col min="2579" max="2579" width="7.42578125" style="1" customWidth="1"/>
    <col min="2580" max="2580" width="7.140625" style="1" customWidth="1"/>
    <col min="2581" max="2581" width="6.5703125" style="1" customWidth="1"/>
    <col min="2582" max="2582" width="5.85546875" style="1" customWidth="1"/>
    <col min="2583" max="2583" width="6.5703125" style="1" customWidth="1"/>
    <col min="2584" max="2584" width="6.28515625" style="1" customWidth="1"/>
    <col min="2585" max="2585" width="18.7109375" style="1" customWidth="1"/>
    <col min="2586" max="2586" width="6.85546875" style="1" customWidth="1"/>
    <col min="2587" max="2816" width="9.140625" style="1"/>
    <col min="2817" max="2817" width="3.85546875" style="1" customWidth="1"/>
    <col min="2818" max="2818" width="14.5703125" style="1" customWidth="1"/>
    <col min="2819" max="2819" width="13.7109375" style="1" customWidth="1"/>
    <col min="2820" max="2820" width="7.42578125" style="1" customWidth="1"/>
    <col min="2821" max="2821" width="8" style="1" customWidth="1"/>
    <col min="2822" max="2822" width="7.5703125" style="1" customWidth="1"/>
    <col min="2823" max="2823" width="11.28515625" style="1" customWidth="1"/>
    <col min="2824" max="2824" width="6.5703125" style="1" customWidth="1"/>
    <col min="2825" max="2825" width="8.85546875" style="1" customWidth="1"/>
    <col min="2826" max="2827" width="7.85546875" style="1" customWidth="1"/>
    <col min="2828" max="2828" width="37" style="1" customWidth="1"/>
    <col min="2829" max="2829" width="11.5703125" style="1" customWidth="1"/>
    <col min="2830" max="2830" width="5.140625" style="1" customWidth="1"/>
    <col min="2831" max="2832" width="3.42578125" style="1" customWidth="1"/>
    <col min="2833" max="2833" width="7" style="1" customWidth="1"/>
    <col min="2834" max="2834" width="6.28515625" style="1" customWidth="1"/>
    <col min="2835" max="2835" width="7.42578125" style="1" customWidth="1"/>
    <col min="2836" max="2836" width="7.140625" style="1" customWidth="1"/>
    <col min="2837" max="2837" width="6.5703125" style="1" customWidth="1"/>
    <col min="2838" max="2838" width="5.85546875" style="1" customWidth="1"/>
    <col min="2839" max="2839" width="6.5703125" style="1" customWidth="1"/>
    <col min="2840" max="2840" width="6.28515625" style="1" customWidth="1"/>
    <col min="2841" max="2841" width="18.7109375" style="1" customWidth="1"/>
    <col min="2842" max="2842" width="6.85546875" style="1" customWidth="1"/>
    <col min="2843" max="3072" width="9.140625" style="1"/>
    <col min="3073" max="3073" width="3.85546875" style="1" customWidth="1"/>
    <col min="3074" max="3074" width="14.5703125" style="1" customWidth="1"/>
    <col min="3075" max="3075" width="13.7109375" style="1" customWidth="1"/>
    <col min="3076" max="3076" width="7.42578125" style="1" customWidth="1"/>
    <col min="3077" max="3077" width="8" style="1" customWidth="1"/>
    <col min="3078" max="3078" width="7.5703125" style="1" customWidth="1"/>
    <col min="3079" max="3079" width="11.28515625" style="1" customWidth="1"/>
    <col min="3080" max="3080" width="6.5703125" style="1" customWidth="1"/>
    <col min="3081" max="3081" width="8.85546875" style="1" customWidth="1"/>
    <col min="3082" max="3083" width="7.85546875" style="1" customWidth="1"/>
    <col min="3084" max="3084" width="37" style="1" customWidth="1"/>
    <col min="3085" max="3085" width="11.5703125" style="1" customWidth="1"/>
    <col min="3086" max="3086" width="5.140625" style="1" customWidth="1"/>
    <col min="3087" max="3088" width="3.42578125" style="1" customWidth="1"/>
    <col min="3089" max="3089" width="7" style="1" customWidth="1"/>
    <col min="3090" max="3090" width="6.28515625" style="1" customWidth="1"/>
    <col min="3091" max="3091" width="7.42578125" style="1" customWidth="1"/>
    <col min="3092" max="3092" width="7.140625" style="1" customWidth="1"/>
    <col min="3093" max="3093" width="6.5703125" style="1" customWidth="1"/>
    <col min="3094" max="3094" width="5.85546875" style="1" customWidth="1"/>
    <col min="3095" max="3095" width="6.5703125" style="1" customWidth="1"/>
    <col min="3096" max="3096" width="6.28515625" style="1" customWidth="1"/>
    <col min="3097" max="3097" width="18.7109375" style="1" customWidth="1"/>
    <col min="3098" max="3098" width="6.85546875" style="1" customWidth="1"/>
    <col min="3099" max="3328" width="9.140625" style="1"/>
    <col min="3329" max="3329" width="3.85546875" style="1" customWidth="1"/>
    <col min="3330" max="3330" width="14.5703125" style="1" customWidth="1"/>
    <col min="3331" max="3331" width="13.7109375" style="1" customWidth="1"/>
    <col min="3332" max="3332" width="7.42578125" style="1" customWidth="1"/>
    <col min="3333" max="3333" width="8" style="1" customWidth="1"/>
    <col min="3334" max="3334" width="7.5703125" style="1" customWidth="1"/>
    <col min="3335" max="3335" width="11.28515625" style="1" customWidth="1"/>
    <col min="3336" max="3336" width="6.5703125" style="1" customWidth="1"/>
    <col min="3337" max="3337" width="8.85546875" style="1" customWidth="1"/>
    <col min="3338" max="3339" width="7.85546875" style="1" customWidth="1"/>
    <col min="3340" max="3340" width="37" style="1" customWidth="1"/>
    <col min="3341" max="3341" width="11.5703125" style="1" customWidth="1"/>
    <col min="3342" max="3342" width="5.140625" style="1" customWidth="1"/>
    <col min="3343" max="3344" width="3.42578125" style="1" customWidth="1"/>
    <col min="3345" max="3345" width="7" style="1" customWidth="1"/>
    <col min="3346" max="3346" width="6.28515625" style="1" customWidth="1"/>
    <col min="3347" max="3347" width="7.42578125" style="1" customWidth="1"/>
    <col min="3348" max="3348" width="7.140625" style="1" customWidth="1"/>
    <col min="3349" max="3349" width="6.5703125" style="1" customWidth="1"/>
    <col min="3350" max="3350" width="5.85546875" style="1" customWidth="1"/>
    <col min="3351" max="3351" width="6.5703125" style="1" customWidth="1"/>
    <col min="3352" max="3352" width="6.28515625" style="1" customWidth="1"/>
    <col min="3353" max="3353" width="18.7109375" style="1" customWidth="1"/>
    <col min="3354" max="3354" width="6.85546875" style="1" customWidth="1"/>
    <col min="3355" max="3584" width="9.140625" style="1"/>
    <col min="3585" max="3585" width="3.85546875" style="1" customWidth="1"/>
    <col min="3586" max="3586" width="14.5703125" style="1" customWidth="1"/>
    <col min="3587" max="3587" width="13.7109375" style="1" customWidth="1"/>
    <col min="3588" max="3588" width="7.42578125" style="1" customWidth="1"/>
    <col min="3589" max="3589" width="8" style="1" customWidth="1"/>
    <col min="3590" max="3590" width="7.5703125" style="1" customWidth="1"/>
    <col min="3591" max="3591" width="11.28515625" style="1" customWidth="1"/>
    <col min="3592" max="3592" width="6.5703125" style="1" customWidth="1"/>
    <col min="3593" max="3593" width="8.85546875" style="1" customWidth="1"/>
    <col min="3594" max="3595" width="7.85546875" style="1" customWidth="1"/>
    <col min="3596" max="3596" width="37" style="1" customWidth="1"/>
    <col min="3597" max="3597" width="11.5703125" style="1" customWidth="1"/>
    <col min="3598" max="3598" width="5.140625" style="1" customWidth="1"/>
    <col min="3599" max="3600" width="3.42578125" style="1" customWidth="1"/>
    <col min="3601" max="3601" width="7" style="1" customWidth="1"/>
    <col min="3602" max="3602" width="6.28515625" style="1" customWidth="1"/>
    <col min="3603" max="3603" width="7.42578125" style="1" customWidth="1"/>
    <col min="3604" max="3604" width="7.140625" style="1" customWidth="1"/>
    <col min="3605" max="3605" width="6.5703125" style="1" customWidth="1"/>
    <col min="3606" max="3606" width="5.85546875" style="1" customWidth="1"/>
    <col min="3607" max="3607" width="6.5703125" style="1" customWidth="1"/>
    <col min="3608" max="3608" width="6.28515625" style="1" customWidth="1"/>
    <col min="3609" max="3609" width="18.7109375" style="1" customWidth="1"/>
    <col min="3610" max="3610" width="6.85546875" style="1" customWidth="1"/>
    <col min="3611" max="3840" width="9.140625" style="1"/>
    <col min="3841" max="3841" width="3.85546875" style="1" customWidth="1"/>
    <col min="3842" max="3842" width="14.5703125" style="1" customWidth="1"/>
    <col min="3843" max="3843" width="13.7109375" style="1" customWidth="1"/>
    <col min="3844" max="3844" width="7.42578125" style="1" customWidth="1"/>
    <col min="3845" max="3845" width="8" style="1" customWidth="1"/>
    <col min="3846" max="3846" width="7.5703125" style="1" customWidth="1"/>
    <col min="3847" max="3847" width="11.28515625" style="1" customWidth="1"/>
    <col min="3848" max="3848" width="6.5703125" style="1" customWidth="1"/>
    <col min="3849" max="3849" width="8.85546875" style="1" customWidth="1"/>
    <col min="3850" max="3851" width="7.85546875" style="1" customWidth="1"/>
    <col min="3852" max="3852" width="37" style="1" customWidth="1"/>
    <col min="3853" max="3853" width="11.5703125" style="1" customWidth="1"/>
    <col min="3854" max="3854" width="5.140625" style="1" customWidth="1"/>
    <col min="3855" max="3856" width="3.42578125" style="1" customWidth="1"/>
    <col min="3857" max="3857" width="7" style="1" customWidth="1"/>
    <col min="3858" max="3858" width="6.28515625" style="1" customWidth="1"/>
    <col min="3859" max="3859" width="7.42578125" style="1" customWidth="1"/>
    <col min="3860" max="3860" width="7.140625" style="1" customWidth="1"/>
    <col min="3861" max="3861" width="6.5703125" style="1" customWidth="1"/>
    <col min="3862" max="3862" width="5.85546875" style="1" customWidth="1"/>
    <col min="3863" max="3863" width="6.5703125" style="1" customWidth="1"/>
    <col min="3864" max="3864" width="6.28515625" style="1" customWidth="1"/>
    <col min="3865" max="3865" width="18.7109375" style="1" customWidth="1"/>
    <col min="3866" max="3866" width="6.85546875" style="1" customWidth="1"/>
    <col min="3867" max="4096" width="9.140625" style="1"/>
    <col min="4097" max="4097" width="3.85546875" style="1" customWidth="1"/>
    <col min="4098" max="4098" width="14.5703125" style="1" customWidth="1"/>
    <col min="4099" max="4099" width="13.7109375" style="1" customWidth="1"/>
    <col min="4100" max="4100" width="7.42578125" style="1" customWidth="1"/>
    <col min="4101" max="4101" width="8" style="1" customWidth="1"/>
    <col min="4102" max="4102" width="7.5703125" style="1" customWidth="1"/>
    <col min="4103" max="4103" width="11.28515625" style="1" customWidth="1"/>
    <col min="4104" max="4104" width="6.5703125" style="1" customWidth="1"/>
    <col min="4105" max="4105" width="8.85546875" style="1" customWidth="1"/>
    <col min="4106" max="4107" width="7.85546875" style="1" customWidth="1"/>
    <col min="4108" max="4108" width="37" style="1" customWidth="1"/>
    <col min="4109" max="4109" width="11.5703125" style="1" customWidth="1"/>
    <col min="4110" max="4110" width="5.140625" style="1" customWidth="1"/>
    <col min="4111" max="4112" width="3.42578125" style="1" customWidth="1"/>
    <col min="4113" max="4113" width="7" style="1" customWidth="1"/>
    <col min="4114" max="4114" width="6.28515625" style="1" customWidth="1"/>
    <col min="4115" max="4115" width="7.42578125" style="1" customWidth="1"/>
    <col min="4116" max="4116" width="7.140625" style="1" customWidth="1"/>
    <col min="4117" max="4117" width="6.5703125" style="1" customWidth="1"/>
    <col min="4118" max="4118" width="5.85546875" style="1" customWidth="1"/>
    <col min="4119" max="4119" width="6.5703125" style="1" customWidth="1"/>
    <col min="4120" max="4120" width="6.28515625" style="1" customWidth="1"/>
    <col min="4121" max="4121" width="18.7109375" style="1" customWidth="1"/>
    <col min="4122" max="4122" width="6.85546875" style="1" customWidth="1"/>
    <col min="4123" max="4352" width="9.140625" style="1"/>
    <col min="4353" max="4353" width="3.85546875" style="1" customWidth="1"/>
    <col min="4354" max="4354" width="14.5703125" style="1" customWidth="1"/>
    <col min="4355" max="4355" width="13.7109375" style="1" customWidth="1"/>
    <col min="4356" max="4356" width="7.42578125" style="1" customWidth="1"/>
    <col min="4357" max="4357" width="8" style="1" customWidth="1"/>
    <col min="4358" max="4358" width="7.5703125" style="1" customWidth="1"/>
    <col min="4359" max="4359" width="11.28515625" style="1" customWidth="1"/>
    <col min="4360" max="4360" width="6.5703125" style="1" customWidth="1"/>
    <col min="4361" max="4361" width="8.85546875" style="1" customWidth="1"/>
    <col min="4362" max="4363" width="7.85546875" style="1" customWidth="1"/>
    <col min="4364" max="4364" width="37" style="1" customWidth="1"/>
    <col min="4365" max="4365" width="11.5703125" style="1" customWidth="1"/>
    <col min="4366" max="4366" width="5.140625" style="1" customWidth="1"/>
    <col min="4367" max="4368" width="3.42578125" style="1" customWidth="1"/>
    <col min="4369" max="4369" width="7" style="1" customWidth="1"/>
    <col min="4370" max="4370" width="6.28515625" style="1" customWidth="1"/>
    <col min="4371" max="4371" width="7.42578125" style="1" customWidth="1"/>
    <col min="4372" max="4372" width="7.140625" style="1" customWidth="1"/>
    <col min="4373" max="4373" width="6.5703125" style="1" customWidth="1"/>
    <col min="4374" max="4374" width="5.85546875" style="1" customWidth="1"/>
    <col min="4375" max="4375" width="6.5703125" style="1" customWidth="1"/>
    <col min="4376" max="4376" width="6.28515625" style="1" customWidth="1"/>
    <col min="4377" max="4377" width="18.7109375" style="1" customWidth="1"/>
    <col min="4378" max="4378" width="6.85546875" style="1" customWidth="1"/>
    <col min="4379" max="4608" width="9.140625" style="1"/>
    <col min="4609" max="4609" width="3.85546875" style="1" customWidth="1"/>
    <col min="4610" max="4610" width="14.5703125" style="1" customWidth="1"/>
    <col min="4611" max="4611" width="13.7109375" style="1" customWidth="1"/>
    <col min="4612" max="4612" width="7.42578125" style="1" customWidth="1"/>
    <col min="4613" max="4613" width="8" style="1" customWidth="1"/>
    <col min="4614" max="4614" width="7.5703125" style="1" customWidth="1"/>
    <col min="4615" max="4615" width="11.28515625" style="1" customWidth="1"/>
    <col min="4616" max="4616" width="6.5703125" style="1" customWidth="1"/>
    <col min="4617" max="4617" width="8.85546875" style="1" customWidth="1"/>
    <col min="4618" max="4619" width="7.85546875" style="1" customWidth="1"/>
    <col min="4620" max="4620" width="37" style="1" customWidth="1"/>
    <col min="4621" max="4621" width="11.5703125" style="1" customWidth="1"/>
    <col min="4622" max="4622" width="5.140625" style="1" customWidth="1"/>
    <col min="4623" max="4624" width="3.42578125" style="1" customWidth="1"/>
    <col min="4625" max="4625" width="7" style="1" customWidth="1"/>
    <col min="4626" max="4626" width="6.28515625" style="1" customWidth="1"/>
    <col min="4627" max="4627" width="7.42578125" style="1" customWidth="1"/>
    <col min="4628" max="4628" width="7.140625" style="1" customWidth="1"/>
    <col min="4629" max="4629" width="6.5703125" style="1" customWidth="1"/>
    <col min="4630" max="4630" width="5.85546875" style="1" customWidth="1"/>
    <col min="4631" max="4631" width="6.5703125" style="1" customWidth="1"/>
    <col min="4632" max="4632" width="6.28515625" style="1" customWidth="1"/>
    <col min="4633" max="4633" width="18.7109375" style="1" customWidth="1"/>
    <col min="4634" max="4634" width="6.85546875" style="1" customWidth="1"/>
    <col min="4635" max="4864" width="9.140625" style="1"/>
    <col min="4865" max="4865" width="3.85546875" style="1" customWidth="1"/>
    <col min="4866" max="4866" width="14.5703125" style="1" customWidth="1"/>
    <col min="4867" max="4867" width="13.7109375" style="1" customWidth="1"/>
    <col min="4868" max="4868" width="7.42578125" style="1" customWidth="1"/>
    <col min="4869" max="4869" width="8" style="1" customWidth="1"/>
    <col min="4870" max="4870" width="7.5703125" style="1" customWidth="1"/>
    <col min="4871" max="4871" width="11.28515625" style="1" customWidth="1"/>
    <col min="4872" max="4872" width="6.5703125" style="1" customWidth="1"/>
    <col min="4873" max="4873" width="8.85546875" style="1" customWidth="1"/>
    <col min="4874" max="4875" width="7.85546875" style="1" customWidth="1"/>
    <col min="4876" max="4876" width="37" style="1" customWidth="1"/>
    <col min="4877" max="4877" width="11.5703125" style="1" customWidth="1"/>
    <col min="4878" max="4878" width="5.140625" style="1" customWidth="1"/>
    <col min="4879" max="4880" width="3.42578125" style="1" customWidth="1"/>
    <col min="4881" max="4881" width="7" style="1" customWidth="1"/>
    <col min="4882" max="4882" width="6.28515625" style="1" customWidth="1"/>
    <col min="4883" max="4883" width="7.42578125" style="1" customWidth="1"/>
    <col min="4884" max="4884" width="7.140625" style="1" customWidth="1"/>
    <col min="4885" max="4885" width="6.5703125" style="1" customWidth="1"/>
    <col min="4886" max="4886" width="5.85546875" style="1" customWidth="1"/>
    <col min="4887" max="4887" width="6.5703125" style="1" customWidth="1"/>
    <col min="4888" max="4888" width="6.28515625" style="1" customWidth="1"/>
    <col min="4889" max="4889" width="18.7109375" style="1" customWidth="1"/>
    <col min="4890" max="4890" width="6.85546875" style="1" customWidth="1"/>
    <col min="4891" max="5120" width="9.140625" style="1"/>
    <col min="5121" max="5121" width="3.85546875" style="1" customWidth="1"/>
    <col min="5122" max="5122" width="14.5703125" style="1" customWidth="1"/>
    <col min="5123" max="5123" width="13.7109375" style="1" customWidth="1"/>
    <col min="5124" max="5124" width="7.42578125" style="1" customWidth="1"/>
    <col min="5125" max="5125" width="8" style="1" customWidth="1"/>
    <col min="5126" max="5126" width="7.5703125" style="1" customWidth="1"/>
    <col min="5127" max="5127" width="11.28515625" style="1" customWidth="1"/>
    <col min="5128" max="5128" width="6.5703125" style="1" customWidth="1"/>
    <col min="5129" max="5129" width="8.85546875" style="1" customWidth="1"/>
    <col min="5130" max="5131" width="7.85546875" style="1" customWidth="1"/>
    <col min="5132" max="5132" width="37" style="1" customWidth="1"/>
    <col min="5133" max="5133" width="11.5703125" style="1" customWidth="1"/>
    <col min="5134" max="5134" width="5.140625" style="1" customWidth="1"/>
    <col min="5135" max="5136" width="3.42578125" style="1" customWidth="1"/>
    <col min="5137" max="5137" width="7" style="1" customWidth="1"/>
    <col min="5138" max="5138" width="6.28515625" style="1" customWidth="1"/>
    <col min="5139" max="5139" width="7.42578125" style="1" customWidth="1"/>
    <col min="5140" max="5140" width="7.140625" style="1" customWidth="1"/>
    <col min="5141" max="5141" width="6.5703125" style="1" customWidth="1"/>
    <col min="5142" max="5142" width="5.85546875" style="1" customWidth="1"/>
    <col min="5143" max="5143" width="6.5703125" style="1" customWidth="1"/>
    <col min="5144" max="5144" width="6.28515625" style="1" customWidth="1"/>
    <col min="5145" max="5145" width="18.7109375" style="1" customWidth="1"/>
    <col min="5146" max="5146" width="6.85546875" style="1" customWidth="1"/>
    <col min="5147" max="5376" width="9.140625" style="1"/>
    <col min="5377" max="5377" width="3.85546875" style="1" customWidth="1"/>
    <col min="5378" max="5378" width="14.5703125" style="1" customWidth="1"/>
    <col min="5379" max="5379" width="13.7109375" style="1" customWidth="1"/>
    <col min="5380" max="5380" width="7.42578125" style="1" customWidth="1"/>
    <col min="5381" max="5381" width="8" style="1" customWidth="1"/>
    <col min="5382" max="5382" width="7.5703125" style="1" customWidth="1"/>
    <col min="5383" max="5383" width="11.28515625" style="1" customWidth="1"/>
    <col min="5384" max="5384" width="6.5703125" style="1" customWidth="1"/>
    <col min="5385" max="5385" width="8.85546875" style="1" customWidth="1"/>
    <col min="5386" max="5387" width="7.85546875" style="1" customWidth="1"/>
    <col min="5388" max="5388" width="37" style="1" customWidth="1"/>
    <col min="5389" max="5389" width="11.5703125" style="1" customWidth="1"/>
    <col min="5390" max="5390" width="5.140625" style="1" customWidth="1"/>
    <col min="5391" max="5392" width="3.42578125" style="1" customWidth="1"/>
    <col min="5393" max="5393" width="7" style="1" customWidth="1"/>
    <col min="5394" max="5394" width="6.28515625" style="1" customWidth="1"/>
    <col min="5395" max="5395" width="7.42578125" style="1" customWidth="1"/>
    <col min="5396" max="5396" width="7.140625" style="1" customWidth="1"/>
    <col min="5397" max="5397" width="6.5703125" style="1" customWidth="1"/>
    <col min="5398" max="5398" width="5.85546875" style="1" customWidth="1"/>
    <col min="5399" max="5399" width="6.5703125" style="1" customWidth="1"/>
    <col min="5400" max="5400" width="6.28515625" style="1" customWidth="1"/>
    <col min="5401" max="5401" width="18.7109375" style="1" customWidth="1"/>
    <col min="5402" max="5402" width="6.85546875" style="1" customWidth="1"/>
    <col min="5403" max="5632" width="9.140625" style="1"/>
    <col min="5633" max="5633" width="3.85546875" style="1" customWidth="1"/>
    <col min="5634" max="5634" width="14.5703125" style="1" customWidth="1"/>
    <col min="5635" max="5635" width="13.7109375" style="1" customWidth="1"/>
    <col min="5636" max="5636" width="7.42578125" style="1" customWidth="1"/>
    <col min="5637" max="5637" width="8" style="1" customWidth="1"/>
    <col min="5638" max="5638" width="7.5703125" style="1" customWidth="1"/>
    <col min="5639" max="5639" width="11.28515625" style="1" customWidth="1"/>
    <col min="5640" max="5640" width="6.5703125" style="1" customWidth="1"/>
    <col min="5641" max="5641" width="8.85546875" style="1" customWidth="1"/>
    <col min="5642" max="5643" width="7.85546875" style="1" customWidth="1"/>
    <col min="5644" max="5644" width="37" style="1" customWidth="1"/>
    <col min="5645" max="5645" width="11.5703125" style="1" customWidth="1"/>
    <col min="5646" max="5646" width="5.140625" style="1" customWidth="1"/>
    <col min="5647" max="5648" width="3.42578125" style="1" customWidth="1"/>
    <col min="5649" max="5649" width="7" style="1" customWidth="1"/>
    <col min="5650" max="5650" width="6.28515625" style="1" customWidth="1"/>
    <col min="5651" max="5651" width="7.42578125" style="1" customWidth="1"/>
    <col min="5652" max="5652" width="7.140625" style="1" customWidth="1"/>
    <col min="5653" max="5653" width="6.5703125" style="1" customWidth="1"/>
    <col min="5654" max="5654" width="5.85546875" style="1" customWidth="1"/>
    <col min="5655" max="5655" width="6.5703125" style="1" customWidth="1"/>
    <col min="5656" max="5656" width="6.28515625" style="1" customWidth="1"/>
    <col min="5657" max="5657" width="18.7109375" style="1" customWidth="1"/>
    <col min="5658" max="5658" width="6.85546875" style="1" customWidth="1"/>
    <col min="5659" max="5888" width="9.140625" style="1"/>
    <col min="5889" max="5889" width="3.85546875" style="1" customWidth="1"/>
    <col min="5890" max="5890" width="14.5703125" style="1" customWidth="1"/>
    <col min="5891" max="5891" width="13.7109375" style="1" customWidth="1"/>
    <col min="5892" max="5892" width="7.42578125" style="1" customWidth="1"/>
    <col min="5893" max="5893" width="8" style="1" customWidth="1"/>
    <col min="5894" max="5894" width="7.5703125" style="1" customWidth="1"/>
    <col min="5895" max="5895" width="11.28515625" style="1" customWidth="1"/>
    <col min="5896" max="5896" width="6.5703125" style="1" customWidth="1"/>
    <col min="5897" max="5897" width="8.85546875" style="1" customWidth="1"/>
    <col min="5898" max="5899" width="7.85546875" style="1" customWidth="1"/>
    <col min="5900" max="5900" width="37" style="1" customWidth="1"/>
    <col min="5901" max="5901" width="11.5703125" style="1" customWidth="1"/>
    <col min="5902" max="5902" width="5.140625" style="1" customWidth="1"/>
    <col min="5903" max="5904" width="3.42578125" style="1" customWidth="1"/>
    <col min="5905" max="5905" width="7" style="1" customWidth="1"/>
    <col min="5906" max="5906" width="6.28515625" style="1" customWidth="1"/>
    <col min="5907" max="5907" width="7.42578125" style="1" customWidth="1"/>
    <col min="5908" max="5908" width="7.140625" style="1" customWidth="1"/>
    <col min="5909" max="5909" width="6.5703125" style="1" customWidth="1"/>
    <col min="5910" max="5910" width="5.85546875" style="1" customWidth="1"/>
    <col min="5911" max="5911" width="6.5703125" style="1" customWidth="1"/>
    <col min="5912" max="5912" width="6.28515625" style="1" customWidth="1"/>
    <col min="5913" max="5913" width="18.7109375" style="1" customWidth="1"/>
    <col min="5914" max="5914" width="6.85546875" style="1" customWidth="1"/>
    <col min="5915" max="6144" width="9.140625" style="1"/>
    <col min="6145" max="6145" width="3.85546875" style="1" customWidth="1"/>
    <col min="6146" max="6146" width="14.5703125" style="1" customWidth="1"/>
    <col min="6147" max="6147" width="13.7109375" style="1" customWidth="1"/>
    <col min="6148" max="6148" width="7.42578125" style="1" customWidth="1"/>
    <col min="6149" max="6149" width="8" style="1" customWidth="1"/>
    <col min="6150" max="6150" width="7.5703125" style="1" customWidth="1"/>
    <col min="6151" max="6151" width="11.28515625" style="1" customWidth="1"/>
    <col min="6152" max="6152" width="6.5703125" style="1" customWidth="1"/>
    <col min="6153" max="6153" width="8.85546875" style="1" customWidth="1"/>
    <col min="6154" max="6155" width="7.85546875" style="1" customWidth="1"/>
    <col min="6156" max="6156" width="37" style="1" customWidth="1"/>
    <col min="6157" max="6157" width="11.5703125" style="1" customWidth="1"/>
    <col min="6158" max="6158" width="5.140625" style="1" customWidth="1"/>
    <col min="6159" max="6160" width="3.42578125" style="1" customWidth="1"/>
    <col min="6161" max="6161" width="7" style="1" customWidth="1"/>
    <col min="6162" max="6162" width="6.28515625" style="1" customWidth="1"/>
    <col min="6163" max="6163" width="7.42578125" style="1" customWidth="1"/>
    <col min="6164" max="6164" width="7.140625" style="1" customWidth="1"/>
    <col min="6165" max="6165" width="6.5703125" style="1" customWidth="1"/>
    <col min="6166" max="6166" width="5.85546875" style="1" customWidth="1"/>
    <col min="6167" max="6167" width="6.5703125" style="1" customWidth="1"/>
    <col min="6168" max="6168" width="6.28515625" style="1" customWidth="1"/>
    <col min="6169" max="6169" width="18.7109375" style="1" customWidth="1"/>
    <col min="6170" max="6170" width="6.85546875" style="1" customWidth="1"/>
    <col min="6171" max="6400" width="9.140625" style="1"/>
    <col min="6401" max="6401" width="3.85546875" style="1" customWidth="1"/>
    <col min="6402" max="6402" width="14.5703125" style="1" customWidth="1"/>
    <col min="6403" max="6403" width="13.7109375" style="1" customWidth="1"/>
    <col min="6404" max="6404" width="7.42578125" style="1" customWidth="1"/>
    <col min="6405" max="6405" width="8" style="1" customWidth="1"/>
    <col min="6406" max="6406" width="7.5703125" style="1" customWidth="1"/>
    <col min="6407" max="6407" width="11.28515625" style="1" customWidth="1"/>
    <col min="6408" max="6408" width="6.5703125" style="1" customWidth="1"/>
    <col min="6409" max="6409" width="8.85546875" style="1" customWidth="1"/>
    <col min="6410" max="6411" width="7.85546875" style="1" customWidth="1"/>
    <col min="6412" max="6412" width="37" style="1" customWidth="1"/>
    <col min="6413" max="6413" width="11.5703125" style="1" customWidth="1"/>
    <col min="6414" max="6414" width="5.140625" style="1" customWidth="1"/>
    <col min="6415" max="6416" width="3.42578125" style="1" customWidth="1"/>
    <col min="6417" max="6417" width="7" style="1" customWidth="1"/>
    <col min="6418" max="6418" width="6.28515625" style="1" customWidth="1"/>
    <col min="6419" max="6419" width="7.42578125" style="1" customWidth="1"/>
    <col min="6420" max="6420" width="7.140625" style="1" customWidth="1"/>
    <col min="6421" max="6421" width="6.5703125" style="1" customWidth="1"/>
    <col min="6422" max="6422" width="5.85546875" style="1" customWidth="1"/>
    <col min="6423" max="6423" width="6.5703125" style="1" customWidth="1"/>
    <col min="6424" max="6424" width="6.28515625" style="1" customWidth="1"/>
    <col min="6425" max="6425" width="18.7109375" style="1" customWidth="1"/>
    <col min="6426" max="6426" width="6.85546875" style="1" customWidth="1"/>
    <col min="6427" max="6656" width="9.140625" style="1"/>
    <col min="6657" max="6657" width="3.85546875" style="1" customWidth="1"/>
    <col min="6658" max="6658" width="14.5703125" style="1" customWidth="1"/>
    <col min="6659" max="6659" width="13.7109375" style="1" customWidth="1"/>
    <col min="6660" max="6660" width="7.42578125" style="1" customWidth="1"/>
    <col min="6661" max="6661" width="8" style="1" customWidth="1"/>
    <col min="6662" max="6662" width="7.5703125" style="1" customWidth="1"/>
    <col min="6663" max="6663" width="11.28515625" style="1" customWidth="1"/>
    <col min="6664" max="6664" width="6.5703125" style="1" customWidth="1"/>
    <col min="6665" max="6665" width="8.85546875" style="1" customWidth="1"/>
    <col min="6666" max="6667" width="7.85546875" style="1" customWidth="1"/>
    <col min="6668" max="6668" width="37" style="1" customWidth="1"/>
    <col min="6669" max="6669" width="11.5703125" style="1" customWidth="1"/>
    <col min="6670" max="6670" width="5.140625" style="1" customWidth="1"/>
    <col min="6671" max="6672" width="3.42578125" style="1" customWidth="1"/>
    <col min="6673" max="6673" width="7" style="1" customWidth="1"/>
    <col min="6674" max="6674" width="6.28515625" style="1" customWidth="1"/>
    <col min="6675" max="6675" width="7.42578125" style="1" customWidth="1"/>
    <col min="6676" max="6676" width="7.140625" style="1" customWidth="1"/>
    <col min="6677" max="6677" width="6.5703125" style="1" customWidth="1"/>
    <col min="6678" max="6678" width="5.85546875" style="1" customWidth="1"/>
    <col min="6679" max="6679" width="6.5703125" style="1" customWidth="1"/>
    <col min="6680" max="6680" width="6.28515625" style="1" customWidth="1"/>
    <col min="6681" max="6681" width="18.7109375" style="1" customWidth="1"/>
    <col min="6682" max="6682" width="6.85546875" style="1" customWidth="1"/>
    <col min="6683" max="6912" width="9.140625" style="1"/>
    <col min="6913" max="6913" width="3.85546875" style="1" customWidth="1"/>
    <col min="6914" max="6914" width="14.5703125" style="1" customWidth="1"/>
    <col min="6915" max="6915" width="13.7109375" style="1" customWidth="1"/>
    <col min="6916" max="6916" width="7.42578125" style="1" customWidth="1"/>
    <col min="6917" max="6917" width="8" style="1" customWidth="1"/>
    <col min="6918" max="6918" width="7.5703125" style="1" customWidth="1"/>
    <col min="6919" max="6919" width="11.28515625" style="1" customWidth="1"/>
    <col min="6920" max="6920" width="6.5703125" style="1" customWidth="1"/>
    <col min="6921" max="6921" width="8.85546875" style="1" customWidth="1"/>
    <col min="6922" max="6923" width="7.85546875" style="1" customWidth="1"/>
    <col min="6924" max="6924" width="37" style="1" customWidth="1"/>
    <col min="6925" max="6925" width="11.5703125" style="1" customWidth="1"/>
    <col min="6926" max="6926" width="5.140625" style="1" customWidth="1"/>
    <col min="6927" max="6928" width="3.42578125" style="1" customWidth="1"/>
    <col min="6929" max="6929" width="7" style="1" customWidth="1"/>
    <col min="6930" max="6930" width="6.28515625" style="1" customWidth="1"/>
    <col min="6931" max="6931" width="7.42578125" style="1" customWidth="1"/>
    <col min="6932" max="6932" width="7.140625" style="1" customWidth="1"/>
    <col min="6933" max="6933" width="6.5703125" style="1" customWidth="1"/>
    <col min="6934" max="6934" width="5.85546875" style="1" customWidth="1"/>
    <col min="6935" max="6935" width="6.5703125" style="1" customWidth="1"/>
    <col min="6936" max="6936" width="6.28515625" style="1" customWidth="1"/>
    <col min="6937" max="6937" width="18.7109375" style="1" customWidth="1"/>
    <col min="6938" max="6938" width="6.85546875" style="1" customWidth="1"/>
    <col min="6939" max="7168" width="9.140625" style="1"/>
    <col min="7169" max="7169" width="3.85546875" style="1" customWidth="1"/>
    <col min="7170" max="7170" width="14.5703125" style="1" customWidth="1"/>
    <col min="7171" max="7171" width="13.7109375" style="1" customWidth="1"/>
    <col min="7172" max="7172" width="7.42578125" style="1" customWidth="1"/>
    <col min="7173" max="7173" width="8" style="1" customWidth="1"/>
    <col min="7174" max="7174" width="7.5703125" style="1" customWidth="1"/>
    <col min="7175" max="7175" width="11.28515625" style="1" customWidth="1"/>
    <col min="7176" max="7176" width="6.5703125" style="1" customWidth="1"/>
    <col min="7177" max="7177" width="8.85546875" style="1" customWidth="1"/>
    <col min="7178" max="7179" width="7.85546875" style="1" customWidth="1"/>
    <col min="7180" max="7180" width="37" style="1" customWidth="1"/>
    <col min="7181" max="7181" width="11.5703125" style="1" customWidth="1"/>
    <col min="7182" max="7182" width="5.140625" style="1" customWidth="1"/>
    <col min="7183" max="7184" width="3.42578125" style="1" customWidth="1"/>
    <col min="7185" max="7185" width="7" style="1" customWidth="1"/>
    <col min="7186" max="7186" width="6.28515625" style="1" customWidth="1"/>
    <col min="7187" max="7187" width="7.42578125" style="1" customWidth="1"/>
    <col min="7188" max="7188" width="7.140625" style="1" customWidth="1"/>
    <col min="7189" max="7189" width="6.5703125" style="1" customWidth="1"/>
    <col min="7190" max="7190" width="5.85546875" style="1" customWidth="1"/>
    <col min="7191" max="7191" width="6.5703125" style="1" customWidth="1"/>
    <col min="7192" max="7192" width="6.28515625" style="1" customWidth="1"/>
    <col min="7193" max="7193" width="18.7109375" style="1" customWidth="1"/>
    <col min="7194" max="7194" width="6.85546875" style="1" customWidth="1"/>
    <col min="7195" max="7424" width="9.140625" style="1"/>
    <col min="7425" max="7425" width="3.85546875" style="1" customWidth="1"/>
    <col min="7426" max="7426" width="14.5703125" style="1" customWidth="1"/>
    <col min="7427" max="7427" width="13.7109375" style="1" customWidth="1"/>
    <col min="7428" max="7428" width="7.42578125" style="1" customWidth="1"/>
    <col min="7429" max="7429" width="8" style="1" customWidth="1"/>
    <col min="7430" max="7430" width="7.5703125" style="1" customWidth="1"/>
    <col min="7431" max="7431" width="11.28515625" style="1" customWidth="1"/>
    <col min="7432" max="7432" width="6.5703125" style="1" customWidth="1"/>
    <col min="7433" max="7433" width="8.85546875" style="1" customWidth="1"/>
    <col min="7434" max="7435" width="7.85546875" style="1" customWidth="1"/>
    <col min="7436" max="7436" width="37" style="1" customWidth="1"/>
    <col min="7437" max="7437" width="11.5703125" style="1" customWidth="1"/>
    <col min="7438" max="7438" width="5.140625" style="1" customWidth="1"/>
    <col min="7439" max="7440" width="3.42578125" style="1" customWidth="1"/>
    <col min="7441" max="7441" width="7" style="1" customWidth="1"/>
    <col min="7442" max="7442" width="6.28515625" style="1" customWidth="1"/>
    <col min="7443" max="7443" width="7.42578125" style="1" customWidth="1"/>
    <col min="7444" max="7444" width="7.140625" style="1" customWidth="1"/>
    <col min="7445" max="7445" width="6.5703125" style="1" customWidth="1"/>
    <col min="7446" max="7446" width="5.85546875" style="1" customWidth="1"/>
    <col min="7447" max="7447" width="6.5703125" style="1" customWidth="1"/>
    <col min="7448" max="7448" width="6.28515625" style="1" customWidth="1"/>
    <col min="7449" max="7449" width="18.7109375" style="1" customWidth="1"/>
    <col min="7450" max="7450" width="6.85546875" style="1" customWidth="1"/>
    <col min="7451" max="7680" width="9.140625" style="1"/>
    <col min="7681" max="7681" width="3.85546875" style="1" customWidth="1"/>
    <col min="7682" max="7682" width="14.5703125" style="1" customWidth="1"/>
    <col min="7683" max="7683" width="13.7109375" style="1" customWidth="1"/>
    <col min="7684" max="7684" width="7.42578125" style="1" customWidth="1"/>
    <col min="7685" max="7685" width="8" style="1" customWidth="1"/>
    <col min="7686" max="7686" width="7.5703125" style="1" customWidth="1"/>
    <col min="7687" max="7687" width="11.28515625" style="1" customWidth="1"/>
    <col min="7688" max="7688" width="6.5703125" style="1" customWidth="1"/>
    <col min="7689" max="7689" width="8.85546875" style="1" customWidth="1"/>
    <col min="7690" max="7691" width="7.85546875" style="1" customWidth="1"/>
    <col min="7692" max="7692" width="37" style="1" customWidth="1"/>
    <col min="7693" max="7693" width="11.5703125" style="1" customWidth="1"/>
    <col min="7694" max="7694" width="5.140625" style="1" customWidth="1"/>
    <col min="7695" max="7696" width="3.42578125" style="1" customWidth="1"/>
    <col min="7697" max="7697" width="7" style="1" customWidth="1"/>
    <col min="7698" max="7698" width="6.28515625" style="1" customWidth="1"/>
    <col min="7699" max="7699" width="7.42578125" style="1" customWidth="1"/>
    <col min="7700" max="7700" width="7.140625" style="1" customWidth="1"/>
    <col min="7701" max="7701" width="6.5703125" style="1" customWidth="1"/>
    <col min="7702" max="7702" width="5.85546875" style="1" customWidth="1"/>
    <col min="7703" max="7703" width="6.5703125" style="1" customWidth="1"/>
    <col min="7704" max="7704" width="6.28515625" style="1" customWidth="1"/>
    <col min="7705" max="7705" width="18.7109375" style="1" customWidth="1"/>
    <col min="7706" max="7706" width="6.85546875" style="1" customWidth="1"/>
    <col min="7707" max="7936" width="9.140625" style="1"/>
    <col min="7937" max="7937" width="3.85546875" style="1" customWidth="1"/>
    <col min="7938" max="7938" width="14.5703125" style="1" customWidth="1"/>
    <col min="7939" max="7939" width="13.7109375" style="1" customWidth="1"/>
    <col min="7940" max="7940" width="7.42578125" style="1" customWidth="1"/>
    <col min="7941" max="7941" width="8" style="1" customWidth="1"/>
    <col min="7942" max="7942" width="7.5703125" style="1" customWidth="1"/>
    <col min="7943" max="7943" width="11.28515625" style="1" customWidth="1"/>
    <col min="7944" max="7944" width="6.5703125" style="1" customWidth="1"/>
    <col min="7945" max="7945" width="8.85546875" style="1" customWidth="1"/>
    <col min="7946" max="7947" width="7.85546875" style="1" customWidth="1"/>
    <col min="7948" max="7948" width="37" style="1" customWidth="1"/>
    <col min="7949" max="7949" width="11.5703125" style="1" customWidth="1"/>
    <col min="7950" max="7950" width="5.140625" style="1" customWidth="1"/>
    <col min="7951" max="7952" width="3.42578125" style="1" customWidth="1"/>
    <col min="7953" max="7953" width="7" style="1" customWidth="1"/>
    <col min="7954" max="7954" width="6.28515625" style="1" customWidth="1"/>
    <col min="7955" max="7955" width="7.42578125" style="1" customWidth="1"/>
    <col min="7956" max="7956" width="7.140625" style="1" customWidth="1"/>
    <col min="7957" max="7957" width="6.5703125" style="1" customWidth="1"/>
    <col min="7958" max="7958" width="5.85546875" style="1" customWidth="1"/>
    <col min="7959" max="7959" width="6.5703125" style="1" customWidth="1"/>
    <col min="7960" max="7960" width="6.28515625" style="1" customWidth="1"/>
    <col min="7961" max="7961" width="18.7109375" style="1" customWidth="1"/>
    <col min="7962" max="7962" width="6.85546875" style="1" customWidth="1"/>
    <col min="7963" max="8192" width="9.140625" style="1"/>
    <col min="8193" max="8193" width="3.85546875" style="1" customWidth="1"/>
    <col min="8194" max="8194" width="14.5703125" style="1" customWidth="1"/>
    <col min="8195" max="8195" width="13.7109375" style="1" customWidth="1"/>
    <col min="8196" max="8196" width="7.42578125" style="1" customWidth="1"/>
    <col min="8197" max="8197" width="8" style="1" customWidth="1"/>
    <col min="8198" max="8198" width="7.5703125" style="1" customWidth="1"/>
    <col min="8199" max="8199" width="11.28515625" style="1" customWidth="1"/>
    <col min="8200" max="8200" width="6.5703125" style="1" customWidth="1"/>
    <col min="8201" max="8201" width="8.85546875" style="1" customWidth="1"/>
    <col min="8202" max="8203" width="7.85546875" style="1" customWidth="1"/>
    <col min="8204" max="8204" width="37" style="1" customWidth="1"/>
    <col min="8205" max="8205" width="11.5703125" style="1" customWidth="1"/>
    <col min="8206" max="8206" width="5.140625" style="1" customWidth="1"/>
    <col min="8207" max="8208" width="3.42578125" style="1" customWidth="1"/>
    <col min="8209" max="8209" width="7" style="1" customWidth="1"/>
    <col min="8210" max="8210" width="6.28515625" style="1" customWidth="1"/>
    <col min="8211" max="8211" width="7.42578125" style="1" customWidth="1"/>
    <col min="8212" max="8212" width="7.140625" style="1" customWidth="1"/>
    <col min="8213" max="8213" width="6.5703125" style="1" customWidth="1"/>
    <col min="8214" max="8214" width="5.85546875" style="1" customWidth="1"/>
    <col min="8215" max="8215" width="6.5703125" style="1" customWidth="1"/>
    <col min="8216" max="8216" width="6.28515625" style="1" customWidth="1"/>
    <col min="8217" max="8217" width="18.7109375" style="1" customWidth="1"/>
    <col min="8218" max="8218" width="6.85546875" style="1" customWidth="1"/>
    <col min="8219" max="8448" width="9.140625" style="1"/>
    <col min="8449" max="8449" width="3.85546875" style="1" customWidth="1"/>
    <col min="8450" max="8450" width="14.5703125" style="1" customWidth="1"/>
    <col min="8451" max="8451" width="13.7109375" style="1" customWidth="1"/>
    <col min="8452" max="8452" width="7.42578125" style="1" customWidth="1"/>
    <col min="8453" max="8453" width="8" style="1" customWidth="1"/>
    <col min="8454" max="8454" width="7.5703125" style="1" customWidth="1"/>
    <col min="8455" max="8455" width="11.28515625" style="1" customWidth="1"/>
    <col min="8456" max="8456" width="6.5703125" style="1" customWidth="1"/>
    <col min="8457" max="8457" width="8.85546875" style="1" customWidth="1"/>
    <col min="8458" max="8459" width="7.85546875" style="1" customWidth="1"/>
    <col min="8460" max="8460" width="37" style="1" customWidth="1"/>
    <col min="8461" max="8461" width="11.5703125" style="1" customWidth="1"/>
    <col min="8462" max="8462" width="5.140625" style="1" customWidth="1"/>
    <col min="8463" max="8464" width="3.42578125" style="1" customWidth="1"/>
    <col min="8465" max="8465" width="7" style="1" customWidth="1"/>
    <col min="8466" max="8466" width="6.28515625" style="1" customWidth="1"/>
    <col min="8467" max="8467" width="7.42578125" style="1" customWidth="1"/>
    <col min="8468" max="8468" width="7.140625" style="1" customWidth="1"/>
    <col min="8469" max="8469" width="6.5703125" style="1" customWidth="1"/>
    <col min="8470" max="8470" width="5.85546875" style="1" customWidth="1"/>
    <col min="8471" max="8471" width="6.5703125" style="1" customWidth="1"/>
    <col min="8472" max="8472" width="6.28515625" style="1" customWidth="1"/>
    <col min="8473" max="8473" width="18.7109375" style="1" customWidth="1"/>
    <col min="8474" max="8474" width="6.85546875" style="1" customWidth="1"/>
    <col min="8475" max="8704" width="9.140625" style="1"/>
    <col min="8705" max="8705" width="3.85546875" style="1" customWidth="1"/>
    <col min="8706" max="8706" width="14.5703125" style="1" customWidth="1"/>
    <col min="8707" max="8707" width="13.7109375" style="1" customWidth="1"/>
    <col min="8708" max="8708" width="7.42578125" style="1" customWidth="1"/>
    <col min="8709" max="8709" width="8" style="1" customWidth="1"/>
    <col min="8710" max="8710" width="7.5703125" style="1" customWidth="1"/>
    <col min="8711" max="8711" width="11.28515625" style="1" customWidth="1"/>
    <col min="8712" max="8712" width="6.5703125" style="1" customWidth="1"/>
    <col min="8713" max="8713" width="8.85546875" style="1" customWidth="1"/>
    <col min="8714" max="8715" width="7.85546875" style="1" customWidth="1"/>
    <col min="8716" max="8716" width="37" style="1" customWidth="1"/>
    <col min="8717" max="8717" width="11.5703125" style="1" customWidth="1"/>
    <col min="8718" max="8718" width="5.140625" style="1" customWidth="1"/>
    <col min="8719" max="8720" width="3.42578125" style="1" customWidth="1"/>
    <col min="8721" max="8721" width="7" style="1" customWidth="1"/>
    <col min="8722" max="8722" width="6.28515625" style="1" customWidth="1"/>
    <col min="8723" max="8723" width="7.42578125" style="1" customWidth="1"/>
    <col min="8724" max="8724" width="7.140625" style="1" customWidth="1"/>
    <col min="8725" max="8725" width="6.5703125" style="1" customWidth="1"/>
    <col min="8726" max="8726" width="5.85546875" style="1" customWidth="1"/>
    <col min="8727" max="8727" width="6.5703125" style="1" customWidth="1"/>
    <col min="8728" max="8728" width="6.28515625" style="1" customWidth="1"/>
    <col min="8729" max="8729" width="18.7109375" style="1" customWidth="1"/>
    <col min="8730" max="8730" width="6.85546875" style="1" customWidth="1"/>
    <col min="8731" max="8960" width="9.140625" style="1"/>
    <col min="8961" max="8961" width="3.85546875" style="1" customWidth="1"/>
    <col min="8962" max="8962" width="14.5703125" style="1" customWidth="1"/>
    <col min="8963" max="8963" width="13.7109375" style="1" customWidth="1"/>
    <col min="8964" max="8964" width="7.42578125" style="1" customWidth="1"/>
    <col min="8965" max="8965" width="8" style="1" customWidth="1"/>
    <col min="8966" max="8966" width="7.5703125" style="1" customWidth="1"/>
    <col min="8967" max="8967" width="11.28515625" style="1" customWidth="1"/>
    <col min="8968" max="8968" width="6.5703125" style="1" customWidth="1"/>
    <col min="8969" max="8969" width="8.85546875" style="1" customWidth="1"/>
    <col min="8970" max="8971" width="7.85546875" style="1" customWidth="1"/>
    <col min="8972" max="8972" width="37" style="1" customWidth="1"/>
    <col min="8973" max="8973" width="11.5703125" style="1" customWidth="1"/>
    <col min="8974" max="8974" width="5.140625" style="1" customWidth="1"/>
    <col min="8975" max="8976" width="3.42578125" style="1" customWidth="1"/>
    <col min="8977" max="8977" width="7" style="1" customWidth="1"/>
    <col min="8978" max="8978" width="6.28515625" style="1" customWidth="1"/>
    <col min="8979" max="8979" width="7.42578125" style="1" customWidth="1"/>
    <col min="8980" max="8980" width="7.140625" style="1" customWidth="1"/>
    <col min="8981" max="8981" width="6.5703125" style="1" customWidth="1"/>
    <col min="8982" max="8982" width="5.85546875" style="1" customWidth="1"/>
    <col min="8983" max="8983" width="6.5703125" style="1" customWidth="1"/>
    <col min="8984" max="8984" width="6.28515625" style="1" customWidth="1"/>
    <col min="8985" max="8985" width="18.7109375" style="1" customWidth="1"/>
    <col min="8986" max="8986" width="6.85546875" style="1" customWidth="1"/>
    <col min="8987" max="9216" width="9.140625" style="1"/>
    <col min="9217" max="9217" width="3.85546875" style="1" customWidth="1"/>
    <col min="9218" max="9218" width="14.5703125" style="1" customWidth="1"/>
    <col min="9219" max="9219" width="13.7109375" style="1" customWidth="1"/>
    <col min="9220" max="9220" width="7.42578125" style="1" customWidth="1"/>
    <col min="9221" max="9221" width="8" style="1" customWidth="1"/>
    <col min="9222" max="9222" width="7.5703125" style="1" customWidth="1"/>
    <col min="9223" max="9223" width="11.28515625" style="1" customWidth="1"/>
    <col min="9224" max="9224" width="6.5703125" style="1" customWidth="1"/>
    <col min="9225" max="9225" width="8.85546875" style="1" customWidth="1"/>
    <col min="9226" max="9227" width="7.85546875" style="1" customWidth="1"/>
    <col min="9228" max="9228" width="37" style="1" customWidth="1"/>
    <col min="9229" max="9229" width="11.5703125" style="1" customWidth="1"/>
    <col min="9230" max="9230" width="5.140625" style="1" customWidth="1"/>
    <col min="9231" max="9232" width="3.42578125" style="1" customWidth="1"/>
    <col min="9233" max="9233" width="7" style="1" customWidth="1"/>
    <col min="9234" max="9234" width="6.28515625" style="1" customWidth="1"/>
    <col min="9235" max="9235" width="7.42578125" style="1" customWidth="1"/>
    <col min="9236" max="9236" width="7.140625" style="1" customWidth="1"/>
    <col min="9237" max="9237" width="6.5703125" style="1" customWidth="1"/>
    <col min="9238" max="9238" width="5.85546875" style="1" customWidth="1"/>
    <col min="9239" max="9239" width="6.5703125" style="1" customWidth="1"/>
    <col min="9240" max="9240" width="6.28515625" style="1" customWidth="1"/>
    <col min="9241" max="9241" width="18.7109375" style="1" customWidth="1"/>
    <col min="9242" max="9242" width="6.85546875" style="1" customWidth="1"/>
    <col min="9243" max="9472" width="9.140625" style="1"/>
    <col min="9473" max="9473" width="3.85546875" style="1" customWidth="1"/>
    <col min="9474" max="9474" width="14.5703125" style="1" customWidth="1"/>
    <col min="9475" max="9475" width="13.7109375" style="1" customWidth="1"/>
    <col min="9476" max="9476" width="7.42578125" style="1" customWidth="1"/>
    <col min="9477" max="9477" width="8" style="1" customWidth="1"/>
    <col min="9478" max="9478" width="7.5703125" style="1" customWidth="1"/>
    <col min="9479" max="9479" width="11.28515625" style="1" customWidth="1"/>
    <col min="9480" max="9480" width="6.5703125" style="1" customWidth="1"/>
    <col min="9481" max="9481" width="8.85546875" style="1" customWidth="1"/>
    <col min="9482" max="9483" width="7.85546875" style="1" customWidth="1"/>
    <col min="9484" max="9484" width="37" style="1" customWidth="1"/>
    <col min="9485" max="9485" width="11.5703125" style="1" customWidth="1"/>
    <col min="9486" max="9486" width="5.140625" style="1" customWidth="1"/>
    <col min="9487" max="9488" width="3.42578125" style="1" customWidth="1"/>
    <col min="9489" max="9489" width="7" style="1" customWidth="1"/>
    <col min="9490" max="9490" width="6.28515625" style="1" customWidth="1"/>
    <col min="9491" max="9491" width="7.42578125" style="1" customWidth="1"/>
    <col min="9492" max="9492" width="7.140625" style="1" customWidth="1"/>
    <col min="9493" max="9493" width="6.5703125" style="1" customWidth="1"/>
    <col min="9494" max="9494" width="5.85546875" style="1" customWidth="1"/>
    <col min="9495" max="9495" width="6.5703125" style="1" customWidth="1"/>
    <col min="9496" max="9496" width="6.28515625" style="1" customWidth="1"/>
    <col min="9497" max="9497" width="18.7109375" style="1" customWidth="1"/>
    <col min="9498" max="9498" width="6.85546875" style="1" customWidth="1"/>
    <col min="9499" max="9728" width="9.140625" style="1"/>
    <col min="9729" max="9729" width="3.85546875" style="1" customWidth="1"/>
    <col min="9730" max="9730" width="14.5703125" style="1" customWidth="1"/>
    <col min="9731" max="9731" width="13.7109375" style="1" customWidth="1"/>
    <col min="9732" max="9732" width="7.42578125" style="1" customWidth="1"/>
    <col min="9733" max="9733" width="8" style="1" customWidth="1"/>
    <col min="9734" max="9734" width="7.5703125" style="1" customWidth="1"/>
    <col min="9735" max="9735" width="11.28515625" style="1" customWidth="1"/>
    <col min="9736" max="9736" width="6.5703125" style="1" customWidth="1"/>
    <col min="9737" max="9737" width="8.85546875" style="1" customWidth="1"/>
    <col min="9738" max="9739" width="7.85546875" style="1" customWidth="1"/>
    <col min="9740" max="9740" width="37" style="1" customWidth="1"/>
    <col min="9741" max="9741" width="11.5703125" style="1" customWidth="1"/>
    <col min="9742" max="9742" width="5.140625" style="1" customWidth="1"/>
    <col min="9743" max="9744" width="3.42578125" style="1" customWidth="1"/>
    <col min="9745" max="9745" width="7" style="1" customWidth="1"/>
    <col min="9746" max="9746" width="6.28515625" style="1" customWidth="1"/>
    <col min="9747" max="9747" width="7.42578125" style="1" customWidth="1"/>
    <col min="9748" max="9748" width="7.140625" style="1" customWidth="1"/>
    <col min="9749" max="9749" width="6.5703125" style="1" customWidth="1"/>
    <col min="9750" max="9750" width="5.85546875" style="1" customWidth="1"/>
    <col min="9751" max="9751" width="6.5703125" style="1" customWidth="1"/>
    <col min="9752" max="9752" width="6.28515625" style="1" customWidth="1"/>
    <col min="9753" max="9753" width="18.7109375" style="1" customWidth="1"/>
    <col min="9754" max="9754" width="6.85546875" style="1" customWidth="1"/>
    <col min="9755" max="9984" width="9.140625" style="1"/>
    <col min="9985" max="9985" width="3.85546875" style="1" customWidth="1"/>
    <col min="9986" max="9986" width="14.5703125" style="1" customWidth="1"/>
    <col min="9987" max="9987" width="13.7109375" style="1" customWidth="1"/>
    <col min="9988" max="9988" width="7.42578125" style="1" customWidth="1"/>
    <col min="9989" max="9989" width="8" style="1" customWidth="1"/>
    <col min="9990" max="9990" width="7.5703125" style="1" customWidth="1"/>
    <col min="9991" max="9991" width="11.28515625" style="1" customWidth="1"/>
    <col min="9992" max="9992" width="6.5703125" style="1" customWidth="1"/>
    <col min="9993" max="9993" width="8.85546875" style="1" customWidth="1"/>
    <col min="9994" max="9995" width="7.85546875" style="1" customWidth="1"/>
    <col min="9996" max="9996" width="37" style="1" customWidth="1"/>
    <col min="9997" max="9997" width="11.5703125" style="1" customWidth="1"/>
    <col min="9998" max="9998" width="5.140625" style="1" customWidth="1"/>
    <col min="9999" max="10000" width="3.42578125" style="1" customWidth="1"/>
    <col min="10001" max="10001" width="7" style="1" customWidth="1"/>
    <col min="10002" max="10002" width="6.28515625" style="1" customWidth="1"/>
    <col min="10003" max="10003" width="7.42578125" style="1" customWidth="1"/>
    <col min="10004" max="10004" width="7.140625" style="1" customWidth="1"/>
    <col min="10005" max="10005" width="6.5703125" style="1" customWidth="1"/>
    <col min="10006" max="10006" width="5.85546875" style="1" customWidth="1"/>
    <col min="10007" max="10007" width="6.5703125" style="1" customWidth="1"/>
    <col min="10008" max="10008" width="6.28515625" style="1" customWidth="1"/>
    <col min="10009" max="10009" width="18.7109375" style="1" customWidth="1"/>
    <col min="10010" max="10010" width="6.85546875" style="1" customWidth="1"/>
    <col min="10011" max="10240" width="9.140625" style="1"/>
    <col min="10241" max="10241" width="3.85546875" style="1" customWidth="1"/>
    <col min="10242" max="10242" width="14.5703125" style="1" customWidth="1"/>
    <col min="10243" max="10243" width="13.7109375" style="1" customWidth="1"/>
    <col min="10244" max="10244" width="7.42578125" style="1" customWidth="1"/>
    <col min="10245" max="10245" width="8" style="1" customWidth="1"/>
    <col min="10246" max="10246" width="7.5703125" style="1" customWidth="1"/>
    <col min="10247" max="10247" width="11.28515625" style="1" customWidth="1"/>
    <col min="10248" max="10248" width="6.5703125" style="1" customWidth="1"/>
    <col min="10249" max="10249" width="8.85546875" style="1" customWidth="1"/>
    <col min="10250" max="10251" width="7.85546875" style="1" customWidth="1"/>
    <col min="10252" max="10252" width="37" style="1" customWidth="1"/>
    <col min="10253" max="10253" width="11.5703125" style="1" customWidth="1"/>
    <col min="10254" max="10254" width="5.140625" style="1" customWidth="1"/>
    <col min="10255" max="10256" width="3.42578125" style="1" customWidth="1"/>
    <col min="10257" max="10257" width="7" style="1" customWidth="1"/>
    <col min="10258" max="10258" width="6.28515625" style="1" customWidth="1"/>
    <col min="10259" max="10259" width="7.42578125" style="1" customWidth="1"/>
    <col min="10260" max="10260" width="7.140625" style="1" customWidth="1"/>
    <col min="10261" max="10261" width="6.5703125" style="1" customWidth="1"/>
    <col min="10262" max="10262" width="5.85546875" style="1" customWidth="1"/>
    <col min="10263" max="10263" width="6.5703125" style="1" customWidth="1"/>
    <col min="10264" max="10264" width="6.28515625" style="1" customWidth="1"/>
    <col min="10265" max="10265" width="18.7109375" style="1" customWidth="1"/>
    <col min="10266" max="10266" width="6.85546875" style="1" customWidth="1"/>
    <col min="10267" max="10496" width="9.140625" style="1"/>
    <col min="10497" max="10497" width="3.85546875" style="1" customWidth="1"/>
    <col min="10498" max="10498" width="14.5703125" style="1" customWidth="1"/>
    <col min="10499" max="10499" width="13.7109375" style="1" customWidth="1"/>
    <col min="10500" max="10500" width="7.42578125" style="1" customWidth="1"/>
    <col min="10501" max="10501" width="8" style="1" customWidth="1"/>
    <col min="10502" max="10502" width="7.5703125" style="1" customWidth="1"/>
    <col min="10503" max="10503" width="11.28515625" style="1" customWidth="1"/>
    <col min="10504" max="10504" width="6.5703125" style="1" customWidth="1"/>
    <col min="10505" max="10505" width="8.85546875" style="1" customWidth="1"/>
    <col min="10506" max="10507" width="7.85546875" style="1" customWidth="1"/>
    <col min="10508" max="10508" width="37" style="1" customWidth="1"/>
    <col min="10509" max="10509" width="11.5703125" style="1" customWidth="1"/>
    <col min="10510" max="10510" width="5.140625" style="1" customWidth="1"/>
    <col min="10511" max="10512" width="3.42578125" style="1" customWidth="1"/>
    <col min="10513" max="10513" width="7" style="1" customWidth="1"/>
    <col min="10514" max="10514" width="6.28515625" style="1" customWidth="1"/>
    <col min="10515" max="10515" width="7.42578125" style="1" customWidth="1"/>
    <col min="10516" max="10516" width="7.140625" style="1" customWidth="1"/>
    <col min="10517" max="10517" width="6.5703125" style="1" customWidth="1"/>
    <col min="10518" max="10518" width="5.85546875" style="1" customWidth="1"/>
    <col min="10519" max="10519" width="6.5703125" style="1" customWidth="1"/>
    <col min="10520" max="10520" width="6.28515625" style="1" customWidth="1"/>
    <col min="10521" max="10521" width="18.7109375" style="1" customWidth="1"/>
    <col min="10522" max="10522" width="6.85546875" style="1" customWidth="1"/>
    <col min="10523" max="10752" width="9.140625" style="1"/>
    <col min="10753" max="10753" width="3.85546875" style="1" customWidth="1"/>
    <col min="10754" max="10754" width="14.5703125" style="1" customWidth="1"/>
    <col min="10755" max="10755" width="13.7109375" style="1" customWidth="1"/>
    <col min="10756" max="10756" width="7.42578125" style="1" customWidth="1"/>
    <col min="10757" max="10757" width="8" style="1" customWidth="1"/>
    <col min="10758" max="10758" width="7.5703125" style="1" customWidth="1"/>
    <col min="10759" max="10759" width="11.28515625" style="1" customWidth="1"/>
    <col min="10760" max="10760" width="6.5703125" style="1" customWidth="1"/>
    <col min="10761" max="10761" width="8.85546875" style="1" customWidth="1"/>
    <col min="10762" max="10763" width="7.85546875" style="1" customWidth="1"/>
    <col min="10764" max="10764" width="37" style="1" customWidth="1"/>
    <col min="10765" max="10765" width="11.5703125" style="1" customWidth="1"/>
    <col min="10766" max="10766" width="5.140625" style="1" customWidth="1"/>
    <col min="10767" max="10768" width="3.42578125" style="1" customWidth="1"/>
    <col min="10769" max="10769" width="7" style="1" customWidth="1"/>
    <col min="10770" max="10770" width="6.28515625" style="1" customWidth="1"/>
    <col min="10771" max="10771" width="7.42578125" style="1" customWidth="1"/>
    <col min="10772" max="10772" width="7.140625" style="1" customWidth="1"/>
    <col min="10773" max="10773" width="6.5703125" style="1" customWidth="1"/>
    <col min="10774" max="10774" width="5.85546875" style="1" customWidth="1"/>
    <col min="10775" max="10775" width="6.5703125" style="1" customWidth="1"/>
    <col min="10776" max="10776" width="6.28515625" style="1" customWidth="1"/>
    <col min="10777" max="10777" width="18.7109375" style="1" customWidth="1"/>
    <col min="10778" max="10778" width="6.85546875" style="1" customWidth="1"/>
    <col min="10779" max="11008" width="9.140625" style="1"/>
    <col min="11009" max="11009" width="3.85546875" style="1" customWidth="1"/>
    <col min="11010" max="11010" width="14.5703125" style="1" customWidth="1"/>
    <col min="11011" max="11011" width="13.7109375" style="1" customWidth="1"/>
    <col min="11012" max="11012" width="7.42578125" style="1" customWidth="1"/>
    <col min="11013" max="11013" width="8" style="1" customWidth="1"/>
    <col min="11014" max="11014" width="7.5703125" style="1" customWidth="1"/>
    <col min="11015" max="11015" width="11.28515625" style="1" customWidth="1"/>
    <col min="11016" max="11016" width="6.5703125" style="1" customWidth="1"/>
    <col min="11017" max="11017" width="8.85546875" style="1" customWidth="1"/>
    <col min="11018" max="11019" width="7.85546875" style="1" customWidth="1"/>
    <col min="11020" max="11020" width="37" style="1" customWidth="1"/>
    <col min="11021" max="11021" width="11.5703125" style="1" customWidth="1"/>
    <col min="11022" max="11022" width="5.140625" style="1" customWidth="1"/>
    <col min="11023" max="11024" width="3.42578125" style="1" customWidth="1"/>
    <col min="11025" max="11025" width="7" style="1" customWidth="1"/>
    <col min="11026" max="11026" width="6.28515625" style="1" customWidth="1"/>
    <col min="11027" max="11027" width="7.42578125" style="1" customWidth="1"/>
    <col min="11028" max="11028" width="7.140625" style="1" customWidth="1"/>
    <col min="11029" max="11029" width="6.5703125" style="1" customWidth="1"/>
    <col min="11030" max="11030" width="5.85546875" style="1" customWidth="1"/>
    <col min="11031" max="11031" width="6.5703125" style="1" customWidth="1"/>
    <col min="11032" max="11032" width="6.28515625" style="1" customWidth="1"/>
    <col min="11033" max="11033" width="18.7109375" style="1" customWidth="1"/>
    <col min="11034" max="11034" width="6.85546875" style="1" customWidth="1"/>
    <col min="11035" max="11264" width="9.140625" style="1"/>
    <col min="11265" max="11265" width="3.85546875" style="1" customWidth="1"/>
    <col min="11266" max="11266" width="14.5703125" style="1" customWidth="1"/>
    <col min="11267" max="11267" width="13.7109375" style="1" customWidth="1"/>
    <col min="11268" max="11268" width="7.42578125" style="1" customWidth="1"/>
    <col min="11269" max="11269" width="8" style="1" customWidth="1"/>
    <col min="11270" max="11270" width="7.5703125" style="1" customWidth="1"/>
    <col min="11271" max="11271" width="11.28515625" style="1" customWidth="1"/>
    <col min="11272" max="11272" width="6.5703125" style="1" customWidth="1"/>
    <col min="11273" max="11273" width="8.85546875" style="1" customWidth="1"/>
    <col min="11274" max="11275" width="7.85546875" style="1" customWidth="1"/>
    <col min="11276" max="11276" width="37" style="1" customWidth="1"/>
    <col min="11277" max="11277" width="11.5703125" style="1" customWidth="1"/>
    <col min="11278" max="11278" width="5.140625" style="1" customWidth="1"/>
    <col min="11279" max="11280" width="3.42578125" style="1" customWidth="1"/>
    <col min="11281" max="11281" width="7" style="1" customWidth="1"/>
    <col min="11282" max="11282" width="6.28515625" style="1" customWidth="1"/>
    <col min="11283" max="11283" width="7.42578125" style="1" customWidth="1"/>
    <col min="11284" max="11284" width="7.140625" style="1" customWidth="1"/>
    <col min="11285" max="11285" width="6.5703125" style="1" customWidth="1"/>
    <col min="11286" max="11286" width="5.85546875" style="1" customWidth="1"/>
    <col min="11287" max="11287" width="6.5703125" style="1" customWidth="1"/>
    <col min="11288" max="11288" width="6.28515625" style="1" customWidth="1"/>
    <col min="11289" max="11289" width="18.7109375" style="1" customWidth="1"/>
    <col min="11290" max="11290" width="6.85546875" style="1" customWidth="1"/>
    <col min="11291" max="11520" width="9.140625" style="1"/>
    <col min="11521" max="11521" width="3.85546875" style="1" customWidth="1"/>
    <col min="11522" max="11522" width="14.5703125" style="1" customWidth="1"/>
    <col min="11523" max="11523" width="13.7109375" style="1" customWidth="1"/>
    <col min="11524" max="11524" width="7.42578125" style="1" customWidth="1"/>
    <col min="11525" max="11525" width="8" style="1" customWidth="1"/>
    <col min="11526" max="11526" width="7.5703125" style="1" customWidth="1"/>
    <col min="11527" max="11527" width="11.28515625" style="1" customWidth="1"/>
    <col min="11528" max="11528" width="6.5703125" style="1" customWidth="1"/>
    <col min="11529" max="11529" width="8.85546875" style="1" customWidth="1"/>
    <col min="11530" max="11531" width="7.85546875" style="1" customWidth="1"/>
    <col min="11532" max="11532" width="37" style="1" customWidth="1"/>
    <col min="11533" max="11533" width="11.5703125" style="1" customWidth="1"/>
    <col min="11534" max="11534" width="5.140625" style="1" customWidth="1"/>
    <col min="11535" max="11536" width="3.42578125" style="1" customWidth="1"/>
    <col min="11537" max="11537" width="7" style="1" customWidth="1"/>
    <col min="11538" max="11538" width="6.28515625" style="1" customWidth="1"/>
    <col min="11539" max="11539" width="7.42578125" style="1" customWidth="1"/>
    <col min="11540" max="11540" width="7.140625" style="1" customWidth="1"/>
    <col min="11541" max="11541" width="6.5703125" style="1" customWidth="1"/>
    <col min="11542" max="11542" width="5.85546875" style="1" customWidth="1"/>
    <col min="11543" max="11543" width="6.5703125" style="1" customWidth="1"/>
    <col min="11544" max="11544" width="6.28515625" style="1" customWidth="1"/>
    <col min="11545" max="11545" width="18.7109375" style="1" customWidth="1"/>
    <col min="11546" max="11546" width="6.85546875" style="1" customWidth="1"/>
    <col min="11547" max="11776" width="9.140625" style="1"/>
    <col min="11777" max="11777" width="3.85546875" style="1" customWidth="1"/>
    <col min="11778" max="11778" width="14.5703125" style="1" customWidth="1"/>
    <col min="11779" max="11779" width="13.7109375" style="1" customWidth="1"/>
    <col min="11780" max="11780" width="7.42578125" style="1" customWidth="1"/>
    <col min="11781" max="11781" width="8" style="1" customWidth="1"/>
    <col min="11782" max="11782" width="7.5703125" style="1" customWidth="1"/>
    <col min="11783" max="11783" width="11.28515625" style="1" customWidth="1"/>
    <col min="11784" max="11784" width="6.5703125" style="1" customWidth="1"/>
    <col min="11785" max="11785" width="8.85546875" style="1" customWidth="1"/>
    <col min="11786" max="11787" width="7.85546875" style="1" customWidth="1"/>
    <col min="11788" max="11788" width="37" style="1" customWidth="1"/>
    <col min="11789" max="11789" width="11.5703125" style="1" customWidth="1"/>
    <col min="11790" max="11790" width="5.140625" style="1" customWidth="1"/>
    <col min="11791" max="11792" width="3.42578125" style="1" customWidth="1"/>
    <col min="11793" max="11793" width="7" style="1" customWidth="1"/>
    <col min="11794" max="11794" width="6.28515625" style="1" customWidth="1"/>
    <col min="11795" max="11795" width="7.42578125" style="1" customWidth="1"/>
    <col min="11796" max="11796" width="7.140625" style="1" customWidth="1"/>
    <col min="11797" max="11797" width="6.5703125" style="1" customWidth="1"/>
    <col min="11798" max="11798" width="5.85546875" style="1" customWidth="1"/>
    <col min="11799" max="11799" width="6.5703125" style="1" customWidth="1"/>
    <col min="11800" max="11800" width="6.28515625" style="1" customWidth="1"/>
    <col min="11801" max="11801" width="18.7109375" style="1" customWidth="1"/>
    <col min="11802" max="11802" width="6.85546875" style="1" customWidth="1"/>
    <col min="11803" max="12032" width="9.140625" style="1"/>
    <col min="12033" max="12033" width="3.85546875" style="1" customWidth="1"/>
    <col min="12034" max="12034" width="14.5703125" style="1" customWidth="1"/>
    <col min="12035" max="12035" width="13.7109375" style="1" customWidth="1"/>
    <col min="12036" max="12036" width="7.42578125" style="1" customWidth="1"/>
    <col min="12037" max="12037" width="8" style="1" customWidth="1"/>
    <col min="12038" max="12038" width="7.5703125" style="1" customWidth="1"/>
    <col min="12039" max="12039" width="11.28515625" style="1" customWidth="1"/>
    <col min="12040" max="12040" width="6.5703125" style="1" customWidth="1"/>
    <col min="12041" max="12041" width="8.85546875" style="1" customWidth="1"/>
    <col min="12042" max="12043" width="7.85546875" style="1" customWidth="1"/>
    <col min="12044" max="12044" width="37" style="1" customWidth="1"/>
    <col min="12045" max="12045" width="11.5703125" style="1" customWidth="1"/>
    <col min="12046" max="12046" width="5.140625" style="1" customWidth="1"/>
    <col min="12047" max="12048" width="3.42578125" style="1" customWidth="1"/>
    <col min="12049" max="12049" width="7" style="1" customWidth="1"/>
    <col min="12050" max="12050" width="6.28515625" style="1" customWidth="1"/>
    <col min="12051" max="12051" width="7.42578125" style="1" customWidth="1"/>
    <col min="12052" max="12052" width="7.140625" style="1" customWidth="1"/>
    <col min="12053" max="12053" width="6.5703125" style="1" customWidth="1"/>
    <col min="12054" max="12054" width="5.85546875" style="1" customWidth="1"/>
    <col min="12055" max="12055" width="6.5703125" style="1" customWidth="1"/>
    <col min="12056" max="12056" width="6.28515625" style="1" customWidth="1"/>
    <col min="12057" max="12057" width="18.7109375" style="1" customWidth="1"/>
    <col min="12058" max="12058" width="6.85546875" style="1" customWidth="1"/>
    <col min="12059" max="12288" width="9.140625" style="1"/>
    <col min="12289" max="12289" width="3.85546875" style="1" customWidth="1"/>
    <col min="12290" max="12290" width="14.5703125" style="1" customWidth="1"/>
    <col min="12291" max="12291" width="13.7109375" style="1" customWidth="1"/>
    <col min="12292" max="12292" width="7.42578125" style="1" customWidth="1"/>
    <col min="12293" max="12293" width="8" style="1" customWidth="1"/>
    <col min="12294" max="12294" width="7.5703125" style="1" customWidth="1"/>
    <col min="12295" max="12295" width="11.28515625" style="1" customWidth="1"/>
    <col min="12296" max="12296" width="6.5703125" style="1" customWidth="1"/>
    <col min="12297" max="12297" width="8.85546875" style="1" customWidth="1"/>
    <col min="12298" max="12299" width="7.85546875" style="1" customWidth="1"/>
    <col min="12300" max="12300" width="37" style="1" customWidth="1"/>
    <col min="12301" max="12301" width="11.5703125" style="1" customWidth="1"/>
    <col min="12302" max="12302" width="5.140625" style="1" customWidth="1"/>
    <col min="12303" max="12304" width="3.42578125" style="1" customWidth="1"/>
    <col min="12305" max="12305" width="7" style="1" customWidth="1"/>
    <col min="12306" max="12306" width="6.28515625" style="1" customWidth="1"/>
    <col min="12307" max="12307" width="7.42578125" style="1" customWidth="1"/>
    <col min="12308" max="12308" width="7.140625" style="1" customWidth="1"/>
    <col min="12309" max="12309" width="6.5703125" style="1" customWidth="1"/>
    <col min="12310" max="12310" width="5.85546875" style="1" customWidth="1"/>
    <col min="12311" max="12311" width="6.5703125" style="1" customWidth="1"/>
    <col min="12312" max="12312" width="6.28515625" style="1" customWidth="1"/>
    <col min="12313" max="12313" width="18.7109375" style="1" customWidth="1"/>
    <col min="12314" max="12314" width="6.85546875" style="1" customWidth="1"/>
    <col min="12315" max="12544" width="9.140625" style="1"/>
    <col min="12545" max="12545" width="3.85546875" style="1" customWidth="1"/>
    <col min="12546" max="12546" width="14.5703125" style="1" customWidth="1"/>
    <col min="12547" max="12547" width="13.7109375" style="1" customWidth="1"/>
    <col min="12548" max="12548" width="7.42578125" style="1" customWidth="1"/>
    <col min="12549" max="12549" width="8" style="1" customWidth="1"/>
    <col min="12550" max="12550" width="7.5703125" style="1" customWidth="1"/>
    <col min="12551" max="12551" width="11.28515625" style="1" customWidth="1"/>
    <col min="12552" max="12552" width="6.5703125" style="1" customWidth="1"/>
    <col min="12553" max="12553" width="8.85546875" style="1" customWidth="1"/>
    <col min="12554" max="12555" width="7.85546875" style="1" customWidth="1"/>
    <col min="12556" max="12556" width="37" style="1" customWidth="1"/>
    <col min="12557" max="12557" width="11.5703125" style="1" customWidth="1"/>
    <col min="12558" max="12558" width="5.140625" style="1" customWidth="1"/>
    <col min="12559" max="12560" width="3.42578125" style="1" customWidth="1"/>
    <col min="12561" max="12561" width="7" style="1" customWidth="1"/>
    <col min="12562" max="12562" width="6.28515625" style="1" customWidth="1"/>
    <col min="12563" max="12563" width="7.42578125" style="1" customWidth="1"/>
    <col min="12564" max="12564" width="7.140625" style="1" customWidth="1"/>
    <col min="12565" max="12565" width="6.5703125" style="1" customWidth="1"/>
    <col min="12566" max="12566" width="5.85546875" style="1" customWidth="1"/>
    <col min="12567" max="12567" width="6.5703125" style="1" customWidth="1"/>
    <col min="12568" max="12568" width="6.28515625" style="1" customWidth="1"/>
    <col min="12569" max="12569" width="18.7109375" style="1" customWidth="1"/>
    <col min="12570" max="12570" width="6.85546875" style="1" customWidth="1"/>
    <col min="12571" max="12800" width="9.140625" style="1"/>
    <col min="12801" max="12801" width="3.85546875" style="1" customWidth="1"/>
    <col min="12802" max="12802" width="14.5703125" style="1" customWidth="1"/>
    <col min="12803" max="12803" width="13.7109375" style="1" customWidth="1"/>
    <col min="12804" max="12804" width="7.42578125" style="1" customWidth="1"/>
    <col min="12805" max="12805" width="8" style="1" customWidth="1"/>
    <col min="12806" max="12806" width="7.5703125" style="1" customWidth="1"/>
    <col min="12807" max="12807" width="11.28515625" style="1" customWidth="1"/>
    <col min="12808" max="12808" width="6.5703125" style="1" customWidth="1"/>
    <col min="12809" max="12809" width="8.85546875" style="1" customWidth="1"/>
    <col min="12810" max="12811" width="7.85546875" style="1" customWidth="1"/>
    <col min="12812" max="12812" width="37" style="1" customWidth="1"/>
    <col min="12813" max="12813" width="11.5703125" style="1" customWidth="1"/>
    <col min="12814" max="12814" width="5.140625" style="1" customWidth="1"/>
    <col min="12815" max="12816" width="3.42578125" style="1" customWidth="1"/>
    <col min="12817" max="12817" width="7" style="1" customWidth="1"/>
    <col min="12818" max="12818" width="6.28515625" style="1" customWidth="1"/>
    <col min="12819" max="12819" width="7.42578125" style="1" customWidth="1"/>
    <col min="12820" max="12820" width="7.140625" style="1" customWidth="1"/>
    <col min="12821" max="12821" width="6.5703125" style="1" customWidth="1"/>
    <col min="12822" max="12822" width="5.85546875" style="1" customWidth="1"/>
    <col min="12823" max="12823" width="6.5703125" style="1" customWidth="1"/>
    <col min="12824" max="12824" width="6.28515625" style="1" customWidth="1"/>
    <col min="12825" max="12825" width="18.7109375" style="1" customWidth="1"/>
    <col min="12826" max="12826" width="6.85546875" style="1" customWidth="1"/>
    <col min="12827" max="13056" width="9.140625" style="1"/>
    <col min="13057" max="13057" width="3.85546875" style="1" customWidth="1"/>
    <col min="13058" max="13058" width="14.5703125" style="1" customWidth="1"/>
    <col min="13059" max="13059" width="13.7109375" style="1" customWidth="1"/>
    <col min="13060" max="13060" width="7.42578125" style="1" customWidth="1"/>
    <col min="13061" max="13061" width="8" style="1" customWidth="1"/>
    <col min="13062" max="13062" width="7.5703125" style="1" customWidth="1"/>
    <col min="13063" max="13063" width="11.28515625" style="1" customWidth="1"/>
    <col min="13064" max="13064" width="6.5703125" style="1" customWidth="1"/>
    <col min="13065" max="13065" width="8.85546875" style="1" customWidth="1"/>
    <col min="13066" max="13067" width="7.85546875" style="1" customWidth="1"/>
    <col min="13068" max="13068" width="37" style="1" customWidth="1"/>
    <col min="13069" max="13069" width="11.5703125" style="1" customWidth="1"/>
    <col min="13070" max="13070" width="5.140625" style="1" customWidth="1"/>
    <col min="13071" max="13072" width="3.42578125" style="1" customWidth="1"/>
    <col min="13073" max="13073" width="7" style="1" customWidth="1"/>
    <col min="13074" max="13074" width="6.28515625" style="1" customWidth="1"/>
    <col min="13075" max="13075" width="7.42578125" style="1" customWidth="1"/>
    <col min="13076" max="13076" width="7.140625" style="1" customWidth="1"/>
    <col min="13077" max="13077" width="6.5703125" style="1" customWidth="1"/>
    <col min="13078" max="13078" width="5.85546875" style="1" customWidth="1"/>
    <col min="13079" max="13079" width="6.5703125" style="1" customWidth="1"/>
    <col min="13080" max="13080" width="6.28515625" style="1" customWidth="1"/>
    <col min="13081" max="13081" width="18.7109375" style="1" customWidth="1"/>
    <col min="13082" max="13082" width="6.85546875" style="1" customWidth="1"/>
    <col min="13083" max="13312" width="9.140625" style="1"/>
    <col min="13313" max="13313" width="3.85546875" style="1" customWidth="1"/>
    <col min="13314" max="13314" width="14.5703125" style="1" customWidth="1"/>
    <col min="13315" max="13315" width="13.7109375" style="1" customWidth="1"/>
    <col min="13316" max="13316" width="7.42578125" style="1" customWidth="1"/>
    <col min="13317" max="13317" width="8" style="1" customWidth="1"/>
    <col min="13318" max="13318" width="7.5703125" style="1" customWidth="1"/>
    <col min="13319" max="13319" width="11.28515625" style="1" customWidth="1"/>
    <col min="13320" max="13320" width="6.5703125" style="1" customWidth="1"/>
    <col min="13321" max="13321" width="8.85546875" style="1" customWidth="1"/>
    <col min="13322" max="13323" width="7.85546875" style="1" customWidth="1"/>
    <col min="13324" max="13324" width="37" style="1" customWidth="1"/>
    <col min="13325" max="13325" width="11.5703125" style="1" customWidth="1"/>
    <col min="13326" max="13326" width="5.140625" style="1" customWidth="1"/>
    <col min="13327" max="13328" width="3.42578125" style="1" customWidth="1"/>
    <col min="13329" max="13329" width="7" style="1" customWidth="1"/>
    <col min="13330" max="13330" width="6.28515625" style="1" customWidth="1"/>
    <col min="13331" max="13331" width="7.42578125" style="1" customWidth="1"/>
    <col min="13332" max="13332" width="7.140625" style="1" customWidth="1"/>
    <col min="13333" max="13333" width="6.5703125" style="1" customWidth="1"/>
    <col min="13334" max="13334" width="5.85546875" style="1" customWidth="1"/>
    <col min="13335" max="13335" width="6.5703125" style="1" customWidth="1"/>
    <col min="13336" max="13336" width="6.28515625" style="1" customWidth="1"/>
    <col min="13337" max="13337" width="18.7109375" style="1" customWidth="1"/>
    <col min="13338" max="13338" width="6.85546875" style="1" customWidth="1"/>
    <col min="13339" max="13568" width="9.140625" style="1"/>
    <col min="13569" max="13569" width="3.85546875" style="1" customWidth="1"/>
    <col min="13570" max="13570" width="14.5703125" style="1" customWidth="1"/>
    <col min="13571" max="13571" width="13.7109375" style="1" customWidth="1"/>
    <col min="13572" max="13572" width="7.42578125" style="1" customWidth="1"/>
    <col min="13573" max="13573" width="8" style="1" customWidth="1"/>
    <col min="13574" max="13574" width="7.5703125" style="1" customWidth="1"/>
    <col min="13575" max="13575" width="11.28515625" style="1" customWidth="1"/>
    <col min="13576" max="13576" width="6.5703125" style="1" customWidth="1"/>
    <col min="13577" max="13577" width="8.85546875" style="1" customWidth="1"/>
    <col min="13578" max="13579" width="7.85546875" style="1" customWidth="1"/>
    <col min="13580" max="13580" width="37" style="1" customWidth="1"/>
    <col min="13581" max="13581" width="11.5703125" style="1" customWidth="1"/>
    <col min="13582" max="13582" width="5.140625" style="1" customWidth="1"/>
    <col min="13583" max="13584" width="3.42578125" style="1" customWidth="1"/>
    <col min="13585" max="13585" width="7" style="1" customWidth="1"/>
    <col min="13586" max="13586" width="6.28515625" style="1" customWidth="1"/>
    <col min="13587" max="13587" width="7.42578125" style="1" customWidth="1"/>
    <col min="13588" max="13588" width="7.140625" style="1" customWidth="1"/>
    <col min="13589" max="13589" width="6.5703125" style="1" customWidth="1"/>
    <col min="13590" max="13590" width="5.85546875" style="1" customWidth="1"/>
    <col min="13591" max="13591" width="6.5703125" style="1" customWidth="1"/>
    <col min="13592" max="13592" width="6.28515625" style="1" customWidth="1"/>
    <col min="13593" max="13593" width="18.7109375" style="1" customWidth="1"/>
    <col min="13594" max="13594" width="6.85546875" style="1" customWidth="1"/>
    <col min="13595" max="13824" width="9.140625" style="1"/>
    <col min="13825" max="13825" width="3.85546875" style="1" customWidth="1"/>
    <col min="13826" max="13826" width="14.5703125" style="1" customWidth="1"/>
    <col min="13827" max="13827" width="13.7109375" style="1" customWidth="1"/>
    <col min="13828" max="13828" width="7.42578125" style="1" customWidth="1"/>
    <col min="13829" max="13829" width="8" style="1" customWidth="1"/>
    <col min="13830" max="13830" width="7.5703125" style="1" customWidth="1"/>
    <col min="13831" max="13831" width="11.28515625" style="1" customWidth="1"/>
    <col min="13832" max="13832" width="6.5703125" style="1" customWidth="1"/>
    <col min="13833" max="13833" width="8.85546875" style="1" customWidth="1"/>
    <col min="13834" max="13835" width="7.85546875" style="1" customWidth="1"/>
    <col min="13836" max="13836" width="37" style="1" customWidth="1"/>
    <col min="13837" max="13837" width="11.5703125" style="1" customWidth="1"/>
    <col min="13838" max="13838" width="5.140625" style="1" customWidth="1"/>
    <col min="13839" max="13840" width="3.42578125" style="1" customWidth="1"/>
    <col min="13841" max="13841" width="7" style="1" customWidth="1"/>
    <col min="13842" max="13842" width="6.28515625" style="1" customWidth="1"/>
    <col min="13843" max="13843" width="7.42578125" style="1" customWidth="1"/>
    <col min="13844" max="13844" width="7.140625" style="1" customWidth="1"/>
    <col min="13845" max="13845" width="6.5703125" style="1" customWidth="1"/>
    <col min="13846" max="13846" width="5.85546875" style="1" customWidth="1"/>
    <col min="13847" max="13847" width="6.5703125" style="1" customWidth="1"/>
    <col min="13848" max="13848" width="6.28515625" style="1" customWidth="1"/>
    <col min="13849" max="13849" width="18.7109375" style="1" customWidth="1"/>
    <col min="13850" max="13850" width="6.85546875" style="1" customWidth="1"/>
    <col min="13851" max="14080" width="9.140625" style="1"/>
    <col min="14081" max="14081" width="3.85546875" style="1" customWidth="1"/>
    <col min="14082" max="14082" width="14.5703125" style="1" customWidth="1"/>
    <col min="14083" max="14083" width="13.7109375" style="1" customWidth="1"/>
    <col min="14084" max="14084" width="7.42578125" style="1" customWidth="1"/>
    <col min="14085" max="14085" width="8" style="1" customWidth="1"/>
    <col min="14086" max="14086" width="7.5703125" style="1" customWidth="1"/>
    <col min="14087" max="14087" width="11.28515625" style="1" customWidth="1"/>
    <col min="14088" max="14088" width="6.5703125" style="1" customWidth="1"/>
    <col min="14089" max="14089" width="8.85546875" style="1" customWidth="1"/>
    <col min="14090" max="14091" width="7.85546875" style="1" customWidth="1"/>
    <col min="14092" max="14092" width="37" style="1" customWidth="1"/>
    <col min="14093" max="14093" width="11.5703125" style="1" customWidth="1"/>
    <col min="14094" max="14094" width="5.140625" style="1" customWidth="1"/>
    <col min="14095" max="14096" width="3.42578125" style="1" customWidth="1"/>
    <col min="14097" max="14097" width="7" style="1" customWidth="1"/>
    <col min="14098" max="14098" width="6.28515625" style="1" customWidth="1"/>
    <col min="14099" max="14099" width="7.42578125" style="1" customWidth="1"/>
    <col min="14100" max="14100" width="7.140625" style="1" customWidth="1"/>
    <col min="14101" max="14101" width="6.5703125" style="1" customWidth="1"/>
    <col min="14102" max="14102" width="5.85546875" style="1" customWidth="1"/>
    <col min="14103" max="14103" width="6.5703125" style="1" customWidth="1"/>
    <col min="14104" max="14104" width="6.28515625" style="1" customWidth="1"/>
    <col min="14105" max="14105" width="18.7109375" style="1" customWidth="1"/>
    <col min="14106" max="14106" width="6.85546875" style="1" customWidth="1"/>
    <col min="14107" max="14336" width="9.140625" style="1"/>
    <col min="14337" max="14337" width="3.85546875" style="1" customWidth="1"/>
    <col min="14338" max="14338" width="14.5703125" style="1" customWidth="1"/>
    <col min="14339" max="14339" width="13.7109375" style="1" customWidth="1"/>
    <col min="14340" max="14340" width="7.42578125" style="1" customWidth="1"/>
    <col min="14341" max="14341" width="8" style="1" customWidth="1"/>
    <col min="14342" max="14342" width="7.5703125" style="1" customWidth="1"/>
    <col min="14343" max="14343" width="11.28515625" style="1" customWidth="1"/>
    <col min="14344" max="14344" width="6.5703125" style="1" customWidth="1"/>
    <col min="14345" max="14345" width="8.85546875" style="1" customWidth="1"/>
    <col min="14346" max="14347" width="7.85546875" style="1" customWidth="1"/>
    <col min="14348" max="14348" width="37" style="1" customWidth="1"/>
    <col min="14349" max="14349" width="11.5703125" style="1" customWidth="1"/>
    <col min="14350" max="14350" width="5.140625" style="1" customWidth="1"/>
    <col min="14351" max="14352" width="3.42578125" style="1" customWidth="1"/>
    <col min="14353" max="14353" width="7" style="1" customWidth="1"/>
    <col min="14354" max="14354" width="6.28515625" style="1" customWidth="1"/>
    <col min="14355" max="14355" width="7.42578125" style="1" customWidth="1"/>
    <col min="14356" max="14356" width="7.140625" style="1" customWidth="1"/>
    <col min="14357" max="14357" width="6.5703125" style="1" customWidth="1"/>
    <col min="14358" max="14358" width="5.85546875" style="1" customWidth="1"/>
    <col min="14359" max="14359" width="6.5703125" style="1" customWidth="1"/>
    <col min="14360" max="14360" width="6.28515625" style="1" customWidth="1"/>
    <col min="14361" max="14361" width="18.7109375" style="1" customWidth="1"/>
    <col min="14362" max="14362" width="6.85546875" style="1" customWidth="1"/>
    <col min="14363" max="14592" width="9.140625" style="1"/>
    <col min="14593" max="14593" width="3.85546875" style="1" customWidth="1"/>
    <col min="14594" max="14594" width="14.5703125" style="1" customWidth="1"/>
    <col min="14595" max="14595" width="13.7109375" style="1" customWidth="1"/>
    <col min="14596" max="14596" width="7.42578125" style="1" customWidth="1"/>
    <col min="14597" max="14597" width="8" style="1" customWidth="1"/>
    <col min="14598" max="14598" width="7.5703125" style="1" customWidth="1"/>
    <col min="14599" max="14599" width="11.28515625" style="1" customWidth="1"/>
    <col min="14600" max="14600" width="6.5703125" style="1" customWidth="1"/>
    <col min="14601" max="14601" width="8.85546875" style="1" customWidth="1"/>
    <col min="14602" max="14603" width="7.85546875" style="1" customWidth="1"/>
    <col min="14604" max="14604" width="37" style="1" customWidth="1"/>
    <col min="14605" max="14605" width="11.5703125" style="1" customWidth="1"/>
    <col min="14606" max="14606" width="5.140625" style="1" customWidth="1"/>
    <col min="14607" max="14608" width="3.42578125" style="1" customWidth="1"/>
    <col min="14609" max="14609" width="7" style="1" customWidth="1"/>
    <col min="14610" max="14610" width="6.28515625" style="1" customWidth="1"/>
    <col min="14611" max="14611" width="7.42578125" style="1" customWidth="1"/>
    <col min="14612" max="14612" width="7.140625" style="1" customWidth="1"/>
    <col min="14613" max="14613" width="6.5703125" style="1" customWidth="1"/>
    <col min="14614" max="14614" width="5.85546875" style="1" customWidth="1"/>
    <col min="14615" max="14615" width="6.5703125" style="1" customWidth="1"/>
    <col min="14616" max="14616" width="6.28515625" style="1" customWidth="1"/>
    <col min="14617" max="14617" width="18.7109375" style="1" customWidth="1"/>
    <col min="14618" max="14618" width="6.85546875" style="1" customWidth="1"/>
    <col min="14619" max="14848" width="9.140625" style="1"/>
    <col min="14849" max="14849" width="3.85546875" style="1" customWidth="1"/>
    <col min="14850" max="14850" width="14.5703125" style="1" customWidth="1"/>
    <col min="14851" max="14851" width="13.7109375" style="1" customWidth="1"/>
    <col min="14852" max="14852" width="7.42578125" style="1" customWidth="1"/>
    <col min="14853" max="14853" width="8" style="1" customWidth="1"/>
    <col min="14854" max="14854" width="7.5703125" style="1" customWidth="1"/>
    <col min="14855" max="14855" width="11.28515625" style="1" customWidth="1"/>
    <col min="14856" max="14856" width="6.5703125" style="1" customWidth="1"/>
    <col min="14857" max="14857" width="8.85546875" style="1" customWidth="1"/>
    <col min="14858" max="14859" width="7.85546875" style="1" customWidth="1"/>
    <col min="14860" max="14860" width="37" style="1" customWidth="1"/>
    <col min="14861" max="14861" width="11.5703125" style="1" customWidth="1"/>
    <col min="14862" max="14862" width="5.140625" style="1" customWidth="1"/>
    <col min="14863" max="14864" width="3.42578125" style="1" customWidth="1"/>
    <col min="14865" max="14865" width="7" style="1" customWidth="1"/>
    <col min="14866" max="14866" width="6.28515625" style="1" customWidth="1"/>
    <col min="14867" max="14867" width="7.42578125" style="1" customWidth="1"/>
    <col min="14868" max="14868" width="7.140625" style="1" customWidth="1"/>
    <col min="14869" max="14869" width="6.5703125" style="1" customWidth="1"/>
    <col min="14870" max="14870" width="5.85546875" style="1" customWidth="1"/>
    <col min="14871" max="14871" width="6.5703125" style="1" customWidth="1"/>
    <col min="14872" max="14872" width="6.28515625" style="1" customWidth="1"/>
    <col min="14873" max="14873" width="18.7109375" style="1" customWidth="1"/>
    <col min="14874" max="14874" width="6.85546875" style="1" customWidth="1"/>
    <col min="14875" max="15104" width="9.140625" style="1"/>
    <col min="15105" max="15105" width="3.85546875" style="1" customWidth="1"/>
    <col min="15106" max="15106" width="14.5703125" style="1" customWidth="1"/>
    <col min="15107" max="15107" width="13.7109375" style="1" customWidth="1"/>
    <col min="15108" max="15108" width="7.42578125" style="1" customWidth="1"/>
    <col min="15109" max="15109" width="8" style="1" customWidth="1"/>
    <col min="15110" max="15110" width="7.5703125" style="1" customWidth="1"/>
    <col min="15111" max="15111" width="11.28515625" style="1" customWidth="1"/>
    <col min="15112" max="15112" width="6.5703125" style="1" customWidth="1"/>
    <col min="15113" max="15113" width="8.85546875" style="1" customWidth="1"/>
    <col min="15114" max="15115" width="7.85546875" style="1" customWidth="1"/>
    <col min="15116" max="15116" width="37" style="1" customWidth="1"/>
    <col min="15117" max="15117" width="11.5703125" style="1" customWidth="1"/>
    <col min="15118" max="15118" width="5.140625" style="1" customWidth="1"/>
    <col min="15119" max="15120" width="3.42578125" style="1" customWidth="1"/>
    <col min="15121" max="15121" width="7" style="1" customWidth="1"/>
    <col min="15122" max="15122" width="6.28515625" style="1" customWidth="1"/>
    <col min="15123" max="15123" width="7.42578125" style="1" customWidth="1"/>
    <col min="15124" max="15124" width="7.140625" style="1" customWidth="1"/>
    <col min="15125" max="15125" width="6.5703125" style="1" customWidth="1"/>
    <col min="15126" max="15126" width="5.85546875" style="1" customWidth="1"/>
    <col min="15127" max="15127" width="6.5703125" style="1" customWidth="1"/>
    <col min="15128" max="15128" width="6.28515625" style="1" customWidth="1"/>
    <col min="15129" max="15129" width="18.7109375" style="1" customWidth="1"/>
    <col min="15130" max="15130" width="6.85546875" style="1" customWidth="1"/>
    <col min="15131" max="15360" width="9.140625" style="1"/>
    <col min="15361" max="15361" width="3.85546875" style="1" customWidth="1"/>
    <col min="15362" max="15362" width="14.5703125" style="1" customWidth="1"/>
    <col min="15363" max="15363" width="13.7109375" style="1" customWidth="1"/>
    <col min="15364" max="15364" width="7.42578125" style="1" customWidth="1"/>
    <col min="15365" max="15365" width="8" style="1" customWidth="1"/>
    <col min="15366" max="15366" width="7.5703125" style="1" customWidth="1"/>
    <col min="15367" max="15367" width="11.28515625" style="1" customWidth="1"/>
    <col min="15368" max="15368" width="6.5703125" style="1" customWidth="1"/>
    <col min="15369" max="15369" width="8.85546875" style="1" customWidth="1"/>
    <col min="15370" max="15371" width="7.85546875" style="1" customWidth="1"/>
    <col min="15372" max="15372" width="37" style="1" customWidth="1"/>
    <col min="15373" max="15373" width="11.5703125" style="1" customWidth="1"/>
    <col min="15374" max="15374" width="5.140625" style="1" customWidth="1"/>
    <col min="15375" max="15376" width="3.42578125" style="1" customWidth="1"/>
    <col min="15377" max="15377" width="7" style="1" customWidth="1"/>
    <col min="15378" max="15378" width="6.28515625" style="1" customWidth="1"/>
    <col min="15379" max="15379" width="7.42578125" style="1" customWidth="1"/>
    <col min="15380" max="15380" width="7.140625" style="1" customWidth="1"/>
    <col min="15381" max="15381" width="6.5703125" style="1" customWidth="1"/>
    <col min="15382" max="15382" width="5.85546875" style="1" customWidth="1"/>
    <col min="15383" max="15383" width="6.5703125" style="1" customWidth="1"/>
    <col min="15384" max="15384" width="6.28515625" style="1" customWidth="1"/>
    <col min="15385" max="15385" width="18.7109375" style="1" customWidth="1"/>
    <col min="15386" max="15386" width="6.85546875" style="1" customWidth="1"/>
    <col min="15387" max="15616" width="9.140625" style="1"/>
    <col min="15617" max="15617" width="3.85546875" style="1" customWidth="1"/>
    <col min="15618" max="15618" width="14.5703125" style="1" customWidth="1"/>
    <col min="15619" max="15619" width="13.7109375" style="1" customWidth="1"/>
    <col min="15620" max="15620" width="7.42578125" style="1" customWidth="1"/>
    <col min="15621" max="15621" width="8" style="1" customWidth="1"/>
    <col min="15622" max="15622" width="7.5703125" style="1" customWidth="1"/>
    <col min="15623" max="15623" width="11.28515625" style="1" customWidth="1"/>
    <col min="15624" max="15624" width="6.5703125" style="1" customWidth="1"/>
    <col min="15625" max="15625" width="8.85546875" style="1" customWidth="1"/>
    <col min="15626" max="15627" width="7.85546875" style="1" customWidth="1"/>
    <col min="15628" max="15628" width="37" style="1" customWidth="1"/>
    <col min="15629" max="15629" width="11.5703125" style="1" customWidth="1"/>
    <col min="15630" max="15630" width="5.140625" style="1" customWidth="1"/>
    <col min="15631" max="15632" width="3.42578125" style="1" customWidth="1"/>
    <col min="15633" max="15633" width="7" style="1" customWidth="1"/>
    <col min="15634" max="15634" width="6.28515625" style="1" customWidth="1"/>
    <col min="15635" max="15635" width="7.42578125" style="1" customWidth="1"/>
    <col min="15636" max="15636" width="7.140625" style="1" customWidth="1"/>
    <col min="15637" max="15637" width="6.5703125" style="1" customWidth="1"/>
    <col min="15638" max="15638" width="5.85546875" style="1" customWidth="1"/>
    <col min="15639" max="15639" width="6.5703125" style="1" customWidth="1"/>
    <col min="15640" max="15640" width="6.28515625" style="1" customWidth="1"/>
    <col min="15641" max="15641" width="18.7109375" style="1" customWidth="1"/>
    <col min="15642" max="15642" width="6.85546875" style="1" customWidth="1"/>
    <col min="15643" max="15872" width="9.140625" style="1"/>
    <col min="15873" max="15873" width="3.85546875" style="1" customWidth="1"/>
    <col min="15874" max="15874" width="14.5703125" style="1" customWidth="1"/>
    <col min="15875" max="15875" width="13.7109375" style="1" customWidth="1"/>
    <col min="15876" max="15876" width="7.42578125" style="1" customWidth="1"/>
    <col min="15877" max="15877" width="8" style="1" customWidth="1"/>
    <col min="15878" max="15878" width="7.5703125" style="1" customWidth="1"/>
    <col min="15879" max="15879" width="11.28515625" style="1" customWidth="1"/>
    <col min="15880" max="15880" width="6.5703125" style="1" customWidth="1"/>
    <col min="15881" max="15881" width="8.85546875" style="1" customWidth="1"/>
    <col min="15882" max="15883" width="7.85546875" style="1" customWidth="1"/>
    <col min="15884" max="15884" width="37" style="1" customWidth="1"/>
    <col min="15885" max="15885" width="11.5703125" style="1" customWidth="1"/>
    <col min="15886" max="15886" width="5.140625" style="1" customWidth="1"/>
    <col min="15887" max="15888" width="3.42578125" style="1" customWidth="1"/>
    <col min="15889" max="15889" width="7" style="1" customWidth="1"/>
    <col min="15890" max="15890" width="6.28515625" style="1" customWidth="1"/>
    <col min="15891" max="15891" width="7.42578125" style="1" customWidth="1"/>
    <col min="15892" max="15892" width="7.140625" style="1" customWidth="1"/>
    <col min="15893" max="15893" width="6.5703125" style="1" customWidth="1"/>
    <col min="15894" max="15894" width="5.85546875" style="1" customWidth="1"/>
    <col min="15895" max="15895" width="6.5703125" style="1" customWidth="1"/>
    <col min="15896" max="15896" width="6.28515625" style="1" customWidth="1"/>
    <col min="15897" max="15897" width="18.7109375" style="1" customWidth="1"/>
    <col min="15898" max="15898" width="6.85546875" style="1" customWidth="1"/>
    <col min="15899" max="16128" width="9.140625" style="1"/>
    <col min="16129" max="16129" width="3.85546875" style="1" customWidth="1"/>
    <col min="16130" max="16130" width="14.5703125" style="1" customWidth="1"/>
    <col min="16131" max="16131" width="13.7109375" style="1" customWidth="1"/>
    <col min="16132" max="16132" width="7.42578125" style="1" customWidth="1"/>
    <col min="16133" max="16133" width="8" style="1" customWidth="1"/>
    <col min="16134" max="16134" width="7.5703125" style="1" customWidth="1"/>
    <col min="16135" max="16135" width="11.28515625" style="1" customWidth="1"/>
    <col min="16136" max="16136" width="6.5703125" style="1" customWidth="1"/>
    <col min="16137" max="16137" width="8.85546875" style="1" customWidth="1"/>
    <col min="16138" max="16139" width="7.85546875" style="1" customWidth="1"/>
    <col min="16140" max="16140" width="37" style="1" customWidth="1"/>
    <col min="16141" max="16141" width="11.5703125" style="1" customWidth="1"/>
    <col min="16142" max="16142" width="5.140625" style="1" customWidth="1"/>
    <col min="16143" max="16144" width="3.42578125" style="1" customWidth="1"/>
    <col min="16145" max="16145" width="7" style="1" customWidth="1"/>
    <col min="16146" max="16146" width="6.28515625" style="1" customWidth="1"/>
    <col min="16147" max="16147" width="7.42578125" style="1" customWidth="1"/>
    <col min="16148" max="16148" width="7.140625" style="1" customWidth="1"/>
    <col min="16149" max="16149" width="6.5703125" style="1" customWidth="1"/>
    <col min="16150" max="16150" width="5.85546875" style="1" customWidth="1"/>
    <col min="16151" max="16151" width="6.5703125" style="1" customWidth="1"/>
    <col min="16152" max="16152" width="6.28515625" style="1" customWidth="1"/>
    <col min="16153" max="16153" width="18.7109375" style="1" customWidth="1"/>
    <col min="16154" max="16154" width="6.85546875" style="1" customWidth="1"/>
    <col min="16155" max="16384" width="9.140625" style="1"/>
  </cols>
  <sheetData>
    <row r="1" spans="1:26" ht="16.5">
      <c r="A1" s="81"/>
      <c r="B1" s="81"/>
      <c r="C1" s="81"/>
      <c r="D1" s="81"/>
      <c r="E1" s="81"/>
      <c r="F1" s="81"/>
      <c r="G1" s="81"/>
      <c r="H1" s="81"/>
      <c r="I1" s="82"/>
      <c r="J1" s="82"/>
      <c r="K1" s="82"/>
      <c r="L1" s="81"/>
      <c r="M1" s="81"/>
      <c r="N1" s="81"/>
      <c r="O1" s="81"/>
      <c r="P1" s="81"/>
      <c r="Q1" s="81"/>
      <c r="R1" s="81"/>
      <c r="S1" s="81"/>
      <c r="T1" s="81"/>
      <c r="U1" s="81"/>
      <c r="V1" s="83" t="s">
        <v>0</v>
      </c>
      <c r="W1" s="83"/>
      <c r="X1" s="83"/>
      <c r="Y1" s="83"/>
      <c r="Z1" s="83"/>
    </row>
    <row r="2" spans="1:26" ht="16.5">
      <c r="A2" s="81"/>
      <c r="B2" s="81"/>
      <c r="C2" s="81"/>
      <c r="D2" s="81"/>
      <c r="E2" s="81"/>
      <c r="F2" s="81"/>
      <c r="G2" s="81"/>
      <c r="H2" s="81"/>
      <c r="I2" s="82"/>
      <c r="J2" s="82"/>
      <c r="K2" s="82"/>
      <c r="L2" s="81"/>
      <c r="M2" s="81"/>
      <c r="N2" s="81"/>
      <c r="O2" s="81"/>
      <c r="P2" s="81"/>
      <c r="Q2" s="81"/>
      <c r="R2" s="81"/>
      <c r="S2" s="81"/>
      <c r="T2" s="81"/>
      <c r="U2" s="81"/>
      <c r="V2" s="83" t="s">
        <v>1</v>
      </c>
      <c r="W2" s="83"/>
      <c r="X2" s="83"/>
      <c r="Y2" s="83"/>
      <c r="Z2" s="83"/>
    </row>
    <row r="3" spans="1:26" ht="16.5">
      <c r="A3" s="81"/>
      <c r="B3" s="81"/>
      <c r="C3" s="81"/>
      <c r="D3" s="81"/>
      <c r="E3" s="81"/>
      <c r="F3" s="81"/>
      <c r="G3" s="81"/>
      <c r="H3" s="81"/>
      <c r="I3" s="82"/>
      <c r="J3" s="82"/>
      <c r="K3" s="82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3" t="s">
        <v>2</v>
      </c>
      <c r="X3" s="83"/>
      <c r="Y3" s="83"/>
      <c r="Z3" s="83"/>
    </row>
    <row r="4" spans="1:26" ht="16.5">
      <c r="A4" s="81"/>
      <c r="B4" s="81"/>
      <c r="C4" s="81"/>
      <c r="D4" s="81"/>
      <c r="E4" s="81"/>
      <c r="F4" s="81"/>
      <c r="G4" s="81"/>
      <c r="H4" s="81"/>
      <c r="I4" s="82"/>
      <c r="J4" s="82"/>
      <c r="K4" s="82"/>
      <c r="L4" s="81"/>
      <c r="M4" s="81"/>
      <c r="N4" s="81"/>
      <c r="O4" s="81"/>
      <c r="P4" s="81"/>
      <c r="Q4" s="81"/>
      <c r="R4" s="81"/>
      <c r="S4" s="81"/>
      <c r="T4" s="81"/>
      <c r="U4" s="81"/>
      <c r="V4" s="83" t="s">
        <v>3</v>
      </c>
      <c r="W4" s="83"/>
      <c r="X4" s="83"/>
      <c r="Y4" s="83"/>
      <c r="Z4" s="83"/>
    </row>
    <row r="5" spans="1:26" ht="16.5">
      <c r="A5" s="81"/>
      <c r="B5" s="81"/>
      <c r="C5" s="81"/>
      <c r="D5" s="81"/>
      <c r="E5" s="81"/>
      <c r="F5" s="81"/>
      <c r="G5" s="81"/>
      <c r="H5" s="81"/>
      <c r="I5" s="82"/>
      <c r="J5" s="82"/>
      <c r="K5" s="82"/>
      <c r="L5" s="81"/>
      <c r="M5" s="81"/>
      <c r="N5" s="81"/>
      <c r="O5" s="81"/>
      <c r="P5" s="81"/>
      <c r="Q5" s="81"/>
      <c r="R5" s="81"/>
      <c r="S5" s="81"/>
      <c r="T5" s="81"/>
      <c r="U5" s="81"/>
      <c r="V5" s="83"/>
      <c r="W5" s="83"/>
      <c r="X5" s="83"/>
      <c r="Y5" s="83"/>
      <c r="Z5" s="83"/>
    </row>
    <row r="6" spans="1:26" ht="16.5">
      <c r="A6" s="84" t="s">
        <v>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spans="1:26" ht="16.5">
      <c r="A7" s="85" t="s">
        <v>5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 spans="1:26" ht="16.5">
      <c r="A8" s="85" t="s">
        <v>6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 spans="1:26" ht="16.5">
      <c r="A9" s="85" t="s">
        <v>75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</row>
    <row r="11" spans="1:26" s="14" customFormat="1" ht="113.25" customHeight="1">
      <c r="A11" s="13" t="s">
        <v>7</v>
      </c>
      <c r="B11" s="13" t="s">
        <v>8</v>
      </c>
      <c r="C11" s="13"/>
      <c r="D11" s="13"/>
      <c r="E11" s="13"/>
      <c r="F11" s="13"/>
      <c r="G11" s="13"/>
      <c r="H11" s="13" t="s">
        <v>9</v>
      </c>
      <c r="I11" s="13" t="s">
        <v>10</v>
      </c>
      <c r="J11" s="13"/>
      <c r="K11" s="13"/>
      <c r="L11" s="13"/>
      <c r="M11" s="13" t="s">
        <v>11</v>
      </c>
      <c r="N11" s="13"/>
      <c r="O11" s="13"/>
      <c r="P11" s="13"/>
      <c r="Q11" s="13" t="s">
        <v>12</v>
      </c>
      <c r="R11" s="13"/>
      <c r="S11" s="13"/>
      <c r="T11" s="13"/>
      <c r="U11" s="13"/>
      <c r="V11" s="13"/>
      <c r="W11" s="13"/>
      <c r="X11" s="13"/>
      <c r="Y11" s="13" t="s">
        <v>13</v>
      </c>
      <c r="Z11" s="13" t="s">
        <v>14</v>
      </c>
    </row>
    <row r="12" spans="1:26" ht="265.5" customHeight="1">
      <c r="A12" s="70"/>
      <c r="B12" s="13" t="s">
        <v>15</v>
      </c>
      <c r="C12" s="13" t="s">
        <v>16</v>
      </c>
      <c r="D12" s="13" t="s">
        <v>17</v>
      </c>
      <c r="E12" s="13" t="s">
        <v>18</v>
      </c>
      <c r="F12" s="13"/>
      <c r="G12" s="13" t="s">
        <v>19</v>
      </c>
      <c r="H12" s="13"/>
      <c r="I12" s="15" t="s">
        <v>20</v>
      </c>
      <c r="J12" s="15" t="s">
        <v>21</v>
      </c>
      <c r="K12" s="16" t="s">
        <v>22</v>
      </c>
      <c r="L12" s="13" t="s">
        <v>23</v>
      </c>
      <c r="M12" s="13" t="s">
        <v>24</v>
      </c>
      <c r="N12" s="13"/>
      <c r="O12" s="13" t="s">
        <v>25</v>
      </c>
      <c r="P12" s="13" t="s">
        <v>26</v>
      </c>
      <c r="Q12" s="13" t="s">
        <v>27</v>
      </c>
      <c r="R12" s="13"/>
      <c r="S12" s="13" t="s">
        <v>28</v>
      </c>
      <c r="T12" s="13"/>
      <c r="U12" s="13" t="s">
        <v>29</v>
      </c>
      <c r="V12" s="13"/>
      <c r="W12" s="13" t="s">
        <v>30</v>
      </c>
      <c r="X12" s="13"/>
      <c r="Y12" s="13"/>
      <c r="Z12" s="13"/>
    </row>
    <row r="13" spans="1:26" ht="86.25" customHeight="1">
      <c r="A13" s="70"/>
      <c r="B13" s="13"/>
      <c r="C13" s="13"/>
      <c r="D13" s="13"/>
      <c r="E13" s="17" t="s">
        <v>31</v>
      </c>
      <c r="F13" s="17" t="s">
        <v>32</v>
      </c>
      <c r="G13" s="13"/>
      <c r="H13" s="13"/>
      <c r="I13" s="15"/>
      <c r="J13" s="15"/>
      <c r="K13" s="16"/>
      <c r="L13" s="13"/>
      <c r="M13" s="17" t="s">
        <v>33</v>
      </c>
      <c r="N13" s="17" t="s">
        <v>34</v>
      </c>
      <c r="O13" s="13"/>
      <c r="P13" s="13"/>
      <c r="Q13" s="17" t="s">
        <v>35</v>
      </c>
      <c r="R13" s="17" t="s">
        <v>32</v>
      </c>
      <c r="S13" s="17" t="s">
        <v>35</v>
      </c>
      <c r="T13" s="17" t="s">
        <v>32</v>
      </c>
      <c r="U13" s="17" t="s">
        <v>35</v>
      </c>
      <c r="V13" s="17" t="s">
        <v>32</v>
      </c>
      <c r="W13" s="17" t="s">
        <v>35</v>
      </c>
      <c r="X13" s="17" t="s">
        <v>32</v>
      </c>
      <c r="Y13" s="13"/>
      <c r="Z13" s="13"/>
    </row>
    <row r="14" spans="1:26" ht="27" customHeight="1">
      <c r="A14" s="18">
        <v>1</v>
      </c>
      <c r="B14" s="17">
        <v>2</v>
      </c>
      <c r="C14" s="17">
        <v>3</v>
      </c>
      <c r="D14" s="17">
        <v>4</v>
      </c>
      <c r="E14" s="18">
        <v>5</v>
      </c>
      <c r="F14" s="18">
        <v>6</v>
      </c>
      <c r="G14" s="17">
        <v>7</v>
      </c>
      <c r="H14" s="17">
        <v>8</v>
      </c>
      <c r="I14" s="19">
        <v>9</v>
      </c>
      <c r="J14" s="19">
        <v>10</v>
      </c>
      <c r="K14" s="20">
        <v>11</v>
      </c>
      <c r="L14" s="17">
        <v>12</v>
      </c>
      <c r="M14" s="17">
        <v>13</v>
      </c>
      <c r="N14" s="17">
        <v>14</v>
      </c>
      <c r="O14" s="17">
        <v>15</v>
      </c>
      <c r="P14" s="17">
        <v>16</v>
      </c>
      <c r="Q14" s="17">
        <v>17</v>
      </c>
      <c r="R14" s="17">
        <v>18</v>
      </c>
      <c r="S14" s="17">
        <v>19</v>
      </c>
      <c r="T14" s="17">
        <v>20</v>
      </c>
      <c r="U14" s="17">
        <v>21</v>
      </c>
      <c r="V14" s="17">
        <v>22</v>
      </c>
      <c r="W14" s="17">
        <v>23</v>
      </c>
      <c r="X14" s="17">
        <v>24</v>
      </c>
      <c r="Y14" s="17">
        <v>25</v>
      </c>
      <c r="Z14" s="17">
        <v>26</v>
      </c>
    </row>
    <row r="15" spans="1:26" ht="31.5" customHeight="1">
      <c r="A15" s="6" t="s">
        <v>36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1.5" customHeight="1">
      <c r="A16" s="4" t="s">
        <v>37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7" s="26" customFormat="1" ht="63" customHeight="1">
      <c r="A17" s="27"/>
      <c r="B17" s="71"/>
      <c r="C17" s="21"/>
      <c r="D17" s="18" t="s">
        <v>38</v>
      </c>
      <c r="E17" s="22">
        <v>426.11</v>
      </c>
      <c r="F17" s="23">
        <v>318.60000000000002</v>
      </c>
      <c r="G17" s="17" t="s">
        <v>39</v>
      </c>
      <c r="H17" s="21"/>
      <c r="I17" s="24"/>
      <c r="J17" s="24"/>
      <c r="K17" s="25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7" s="26" customFormat="1" ht="142.5" customHeight="1">
      <c r="A18" s="27">
        <v>1</v>
      </c>
      <c r="B18" s="72" t="s">
        <v>40</v>
      </c>
      <c r="C18" s="28" t="s">
        <v>41</v>
      </c>
      <c r="D18" s="27" t="s">
        <v>42</v>
      </c>
      <c r="E18" s="27">
        <v>1</v>
      </c>
      <c r="F18" s="27">
        <v>1</v>
      </c>
      <c r="G18" s="27"/>
      <c r="H18" s="27"/>
      <c r="I18" s="29">
        <v>816.4</v>
      </c>
      <c r="J18" s="29">
        <v>357.85599999999999</v>
      </c>
      <c r="K18" s="29">
        <f>J18-I18</f>
        <v>-458.54399999999998</v>
      </c>
      <c r="L18" s="21" t="s">
        <v>43</v>
      </c>
      <c r="M18" s="29">
        <f>J18</f>
        <v>357.85599999999999</v>
      </c>
      <c r="N18" s="27"/>
      <c r="O18" s="27"/>
      <c r="P18" s="27"/>
      <c r="Q18" s="27"/>
      <c r="R18" s="27"/>
      <c r="S18" s="27">
        <v>93.8</v>
      </c>
      <c r="T18" s="27">
        <v>93.5</v>
      </c>
      <c r="U18" s="27">
        <v>16.82</v>
      </c>
      <c r="V18" s="27">
        <v>16.82</v>
      </c>
      <c r="W18" s="21" t="s">
        <v>44</v>
      </c>
      <c r="X18" s="21" t="s">
        <v>44</v>
      </c>
      <c r="Y18" s="21" t="s">
        <v>45</v>
      </c>
      <c r="Z18" s="21"/>
    </row>
    <row r="19" spans="1:27" s="26" customFormat="1" ht="140.25" customHeight="1">
      <c r="A19" s="27">
        <v>2</v>
      </c>
      <c r="B19" s="72" t="s">
        <v>40</v>
      </c>
      <c r="C19" s="28" t="s">
        <v>46</v>
      </c>
      <c r="D19" s="27" t="s">
        <v>42</v>
      </c>
      <c r="E19" s="27">
        <v>1</v>
      </c>
      <c r="F19" s="27">
        <v>1</v>
      </c>
      <c r="G19" s="27"/>
      <c r="H19" s="27"/>
      <c r="I19" s="29">
        <v>1031</v>
      </c>
      <c r="J19" s="29">
        <v>673</v>
      </c>
      <c r="K19" s="29">
        <f>J19-I19</f>
        <v>-358</v>
      </c>
      <c r="L19" s="21" t="s">
        <v>47</v>
      </c>
      <c r="M19" s="29">
        <f>J19</f>
        <v>673</v>
      </c>
      <c r="N19" s="27"/>
      <c r="O19" s="27"/>
      <c r="P19" s="27"/>
      <c r="Q19" s="27"/>
      <c r="R19" s="27"/>
      <c r="S19" s="27">
        <v>93.8</v>
      </c>
      <c r="T19" s="27">
        <v>93.5</v>
      </c>
      <c r="U19" s="27">
        <v>16.82</v>
      </c>
      <c r="V19" s="27">
        <v>16.82</v>
      </c>
      <c r="W19" s="21"/>
      <c r="X19" s="21"/>
      <c r="Y19" s="21" t="s">
        <v>48</v>
      </c>
      <c r="Z19" s="21"/>
    </row>
    <row r="20" spans="1:27" s="26" customFormat="1" ht="34.15" customHeight="1">
      <c r="A20" s="27"/>
      <c r="B20" s="73"/>
      <c r="C20" s="30" t="s">
        <v>49</v>
      </c>
      <c r="D20" s="31"/>
      <c r="E20" s="32">
        <f>SUM(E18:E19)</f>
        <v>2</v>
      </c>
      <c r="F20" s="32">
        <f>SUM(F18:F19)</f>
        <v>2</v>
      </c>
      <c r="G20" s="31"/>
      <c r="H20" s="31"/>
      <c r="I20" s="33">
        <f>SUM(I18:I19)</f>
        <v>1847.4</v>
      </c>
      <c r="J20" s="33">
        <f>SUM(J18:J19)</f>
        <v>1030.856</v>
      </c>
      <c r="K20" s="33">
        <f>SUM(K18:K19)</f>
        <v>-816.54399999999998</v>
      </c>
      <c r="L20" s="31"/>
      <c r="M20" s="33">
        <f>M19+M18</f>
        <v>1030.856</v>
      </c>
      <c r="N20" s="31"/>
      <c r="O20" s="31"/>
      <c r="P20" s="31"/>
      <c r="Q20" s="31"/>
      <c r="R20" s="31"/>
      <c r="S20" s="27"/>
      <c r="T20" s="27"/>
      <c r="U20" s="31"/>
      <c r="V20" s="31"/>
      <c r="W20" s="27"/>
      <c r="X20" s="27"/>
      <c r="Y20" s="31"/>
      <c r="Z20" s="31"/>
    </row>
    <row r="21" spans="1:27" s="34" customFormat="1" ht="35.25" customHeight="1">
      <c r="A21" s="3" t="s">
        <v>50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67.5" customHeight="1">
      <c r="A22" s="18"/>
      <c r="B22" s="18"/>
      <c r="C22" s="18"/>
      <c r="D22" s="18" t="s">
        <v>38</v>
      </c>
      <c r="E22" s="35">
        <v>1755.7</v>
      </c>
      <c r="F22" s="35">
        <v>1170.8399999999999</v>
      </c>
      <c r="G22" s="17" t="s">
        <v>51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7" ht="409.6" customHeight="1">
      <c r="A23" s="17">
        <v>1</v>
      </c>
      <c r="B23" s="17" t="s">
        <v>52</v>
      </c>
      <c r="C23" s="17" t="s">
        <v>53</v>
      </c>
      <c r="D23" s="18" t="s">
        <v>42</v>
      </c>
      <c r="E23" s="18">
        <v>1</v>
      </c>
      <c r="F23" s="18"/>
      <c r="G23" s="18"/>
      <c r="H23" s="18"/>
      <c r="I23" s="36">
        <f>1694</f>
        <v>1694</v>
      </c>
      <c r="J23" s="36"/>
      <c r="K23" s="36">
        <f>J23-I23</f>
        <v>-1694</v>
      </c>
      <c r="L23" s="17" t="s">
        <v>54</v>
      </c>
      <c r="M23" s="36">
        <f>J23</f>
        <v>0</v>
      </c>
      <c r="N23" s="18"/>
      <c r="O23" s="18"/>
      <c r="P23" s="18"/>
      <c r="Q23" s="17"/>
      <c r="R23" s="17"/>
      <c r="S23" s="17">
        <v>36</v>
      </c>
      <c r="T23" s="17">
        <v>37</v>
      </c>
      <c r="U23" s="17">
        <v>10.59</v>
      </c>
      <c r="V23" s="17">
        <v>10.59</v>
      </c>
      <c r="W23" s="17" t="s">
        <v>55</v>
      </c>
      <c r="X23" s="17" t="s">
        <v>55</v>
      </c>
      <c r="Y23" s="17" t="s">
        <v>56</v>
      </c>
      <c r="Z23" s="17"/>
    </row>
    <row r="24" spans="1:27" ht="63" customHeight="1">
      <c r="A24" s="17"/>
      <c r="B24" s="17" t="s">
        <v>52</v>
      </c>
      <c r="C24" s="17" t="s">
        <v>57</v>
      </c>
      <c r="D24" s="18" t="s">
        <v>42</v>
      </c>
      <c r="E24" s="18">
        <v>1</v>
      </c>
      <c r="F24" s="18">
        <v>1</v>
      </c>
      <c r="G24" s="18"/>
      <c r="H24" s="18"/>
      <c r="I24" s="36">
        <v>688</v>
      </c>
      <c r="J24" s="36">
        <v>688</v>
      </c>
      <c r="K24" s="36">
        <f>J24-I24</f>
        <v>0</v>
      </c>
      <c r="L24" s="17" t="s">
        <v>58</v>
      </c>
      <c r="M24" s="36">
        <f>J24</f>
        <v>688</v>
      </c>
      <c r="N24" s="18"/>
      <c r="O24" s="18"/>
      <c r="P24" s="18"/>
      <c r="Q24" s="17"/>
      <c r="R24" s="17"/>
      <c r="S24" s="17">
        <f>S23</f>
        <v>36</v>
      </c>
      <c r="T24" s="17">
        <f>T23</f>
        <v>37</v>
      </c>
      <c r="U24" s="17">
        <v>10.59</v>
      </c>
      <c r="V24" s="17">
        <v>10.59</v>
      </c>
      <c r="W24" s="17" t="s">
        <v>55</v>
      </c>
      <c r="X24" s="17" t="s">
        <v>55</v>
      </c>
      <c r="Y24" s="17" t="s">
        <v>59</v>
      </c>
      <c r="Z24" s="17"/>
    </row>
    <row r="25" spans="1:27" ht="231.75" customHeight="1">
      <c r="A25" s="17"/>
      <c r="B25" s="17" t="s">
        <v>52</v>
      </c>
      <c r="C25" s="17" t="s">
        <v>60</v>
      </c>
      <c r="D25" s="18" t="s">
        <v>42</v>
      </c>
      <c r="E25" s="18">
        <v>1</v>
      </c>
      <c r="F25" s="18">
        <v>1</v>
      </c>
      <c r="G25" s="18"/>
      <c r="H25" s="18"/>
      <c r="I25" s="36">
        <v>1666</v>
      </c>
      <c r="J25" s="36">
        <v>893</v>
      </c>
      <c r="K25" s="36">
        <f>J25-I25</f>
        <v>-773</v>
      </c>
      <c r="L25" s="17" t="s">
        <v>61</v>
      </c>
      <c r="M25" s="36"/>
      <c r="N25" s="18"/>
      <c r="O25" s="18"/>
      <c r="P25" s="18"/>
      <c r="Q25" s="17"/>
      <c r="R25" s="17"/>
      <c r="S25" s="17">
        <f>S24</f>
        <v>36</v>
      </c>
      <c r="T25" s="17">
        <f>T23</f>
        <v>37</v>
      </c>
      <c r="U25" s="17"/>
      <c r="V25" s="17"/>
      <c r="W25" s="17"/>
      <c r="X25" s="17"/>
      <c r="Y25" s="17" t="s">
        <v>62</v>
      </c>
      <c r="Z25" s="17"/>
    </row>
    <row r="26" spans="1:27" s="74" customFormat="1" ht="30.6" customHeight="1">
      <c r="A26" s="77"/>
      <c r="B26" s="77"/>
      <c r="C26" s="37" t="s">
        <v>49</v>
      </c>
      <c r="D26" s="38"/>
      <c r="E26" s="39">
        <f>E23+E24+E25</f>
        <v>3</v>
      </c>
      <c r="F26" s="39">
        <f>F23+F24+F25</f>
        <v>2</v>
      </c>
      <c r="G26" s="38"/>
      <c r="H26" s="38"/>
      <c r="I26" s="40">
        <f>I23+I24+I25</f>
        <v>4048</v>
      </c>
      <c r="J26" s="40">
        <f>J23+J24+J25</f>
        <v>1581</v>
      </c>
      <c r="K26" s="40">
        <f>K23+K24+K25</f>
        <v>-2467</v>
      </c>
      <c r="L26" s="40"/>
      <c r="M26" s="40">
        <f>M23+M24</f>
        <v>688</v>
      </c>
      <c r="N26" s="38"/>
      <c r="O26" s="38"/>
      <c r="P26" s="38"/>
      <c r="Q26" s="41"/>
      <c r="R26" s="41"/>
      <c r="S26" s="41"/>
      <c r="T26" s="41"/>
      <c r="U26" s="41"/>
      <c r="V26" s="41"/>
      <c r="W26" s="41"/>
      <c r="X26" s="41"/>
      <c r="Y26" s="41"/>
      <c r="Z26" s="17"/>
    </row>
    <row r="27" spans="1:27" s="26" customFormat="1" ht="31.5" customHeight="1">
      <c r="A27" s="7" t="s">
        <v>63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7" s="26" customFormat="1" ht="31.5" customHeight="1">
      <c r="A28" s="4" t="s">
        <v>37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7" s="26" customFormat="1" ht="71.25" customHeight="1">
      <c r="A29" s="27"/>
      <c r="B29" s="21"/>
      <c r="C29" s="30"/>
      <c r="D29" s="18" t="s">
        <v>38</v>
      </c>
      <c r="E29" s="22">
        <v>426.47</v>
      </c>
      <c r="F29" s="23">
        <v>270</v>
      </c>
      <c r="G29" s="17" t="s">
        <v>51</v>
      </c>
      <c r="H29" s="31"/>
      <c r="I29" s="33"/>
      <c r="J29" s="33"/>
      <c r="K29" s="33"/>
      <c r="L29" s="31"/>
      <c r="M29" s="33"/>
      <c r="N29" s="31"/>
      <c r="O29" s="31"/>
      <c r="P29" s="31"/>
      <c r="Q29" s="31"/>
      <c r="R29" s="31"/>
      <c r="S29" s="27"/>
      <c r="T29" s="27"/>
      <c r="U29" s="31"/>
      <c r="V29" s="31"/>
      <c r="W29" s="27"/>
      <c r="X29" s="27"/>
      <c r="Y29" s="31"/>
      <c r="Z29" s="31"/>
    </row>
    <row r="30" spans="1:27" s="26" customFormat="1" ht="129" customHeight="1">
      <c r="A30" s="27">
        <v>1</v>
      </c>
      <c r="B30" s="71" t="s">
        <v>64</v>
      </c>
      <c r="C30" s="42" t="s">
        <v>65</v>
      </c>
      <c r="D30" s="27" t="s">
        <v>42</v>
      </c>
      <c r="E30" s="27">
        <v>1</v>
      </c>
      <c r="F30" s="27">
        <v>1</v>
      </c>
      <c r="G30" s="27"/>
      <c r="H30" s="27"/>
      <c r="I30" s="29">
        <v>350.9</v>
      </c>
      <c r="J30" s="29">
        <v>175.3</v>
      </c>
      <c r="K30" s="29">
        <f>J30-I30</f>
        <v>-175.59999999999997</v>
      </c>
      <c r="L30" s="21" t="s">
        <v>66</v>
      </c>
      <c r="M30" s="29">
        <f>J30</f>
        <v>175.3</v>
      </c>
      <c r="N30" s="27"/>
      <c r="O30" s="27"/>
      <c r="P30" s="27"/>
      <c r="Q30" s="27"/>
      <c r="R30" s="27"/>
      <c r="S30" s="23">
        <v>35.200000000000003</v>
      </c>
      <c r="T30" s="23">
        <v>39.03</v>
      </c>
      <c r="U30" s="27">
        <v>0</v>
      </c>
      <c r="V30" s="27">
        <v>0</v>
      </c>
      <c r="W30" s="21" t="s">
        <v>44</v>
      </c>
      <c r="X30" s="21" t="s">
        <v>44</v>
      </c>
      <c r="Y30" s="21" t="s">
        <v>67</v>
      </c>
      <c r="Z30" s="21"/>
      <c r="AA30" s="78"/>
    </row>
    <row r="31" spans="1:27" s="26" customFormat="1" ht="135" customHeight="1">
      <c r="A31" s="27">
        <v>2</v>
      </c>
      <c r="B31" s="71" t="s">
        <v>64</v>
      </c>
      <c r="C31" s="42" t="s">
        <v>68</v>
      </c>
      <c r="D31" s="27" t="s">
        <v>42</v>
      </c>
      <c r="E31" s="27">
        <v>0</v>
      </c>
      <c r="F31" s="27">
        <v>0</v>
      </c>
      <c r="G31" s="27"/>
      <c r="H31" s="27"/>
      <c r="I31" s="29">
        <v>1597</v>
      </c>
      <c r="J31" s="29">
        <v>1029.5</v>
      </c>
      <c r="K31" s="29">
        <f>J31-I31</f>
        <v>-567.5</v>
      </c>
      <c r="L31" s="21" t="s">
        <v>69</v>
      </c>
      <c r="M31" s="29">
        <f>J31</f>
        <v>1029.5</v>
      </c>
      <c r="N31" s="27"/>
      <c r="O31" s="27"/>
      <c r="P31" s="27"/>
      <c r="Q31" s="27"/>
      <c r="R31" s="27"/>
      <c r="S31" s="23">
        <v>35.200000000000003</v>
      </c>
      <c r="T31" s="23">
        <v>39.03</v>
      </c>
      <c r="U31" s="27"/>
      <c r="V31" s="27"/>
      <c r="W31" s="21"/>
      <c r="X31" s="21"/>
      <c r="Y31" s="21" t="s">
        <v>70</v>
      </c>
      <c r="Z31" s="21"/>
      <c r="AA31" s="78"/>
    </row>
    <row r="32" spans="1:27" s="26" customFormat="1" ht="41.45" customHeight="1">
      <c r="A32" s="27"/>
      <c r="B32" s="21"/>
      <c r="C32" s="30" t="s">
        <v>49</v>
      </c>
      <c r="D32" s="31"/>
      <c r="E32" s="32">
        <f>SUM(E30:E31)</f>
        <v>1</v>
      </c>
      <c r="F32" s="32">
        <f>SUM(F30:F31)</f>
        <v>1</v>
      </c>
      <c r="G32" s="31"/>
      <c r="H32" s="31"/>
      <c r="I32" s="33">
        <f>SUM(I30:I31)</f>
        <v>1947.9</v>
      </c>
      <c r="J32" s="33">
        <f>SUM(J30:J31)</f>
        <v>1204.8</v>
      </c>
      <c r="K32" s="33">
        <f>SUM(K30:K31)</f>
        <v>-743.09999999999991</v>
      </c>
      <c r="L32" s="79"/>
      <c r="M32" s="43">
        <f>SUM(M30:M31)</f>
        <v>1204.8</v>
      </c>
      <c r="N32" s="31"/>
      <c r="O32" s="31"/>
      <c r="P32" s="31"/>
      <c r="Q32" s="31"/>
      <c r="R32" s="31"/>
      <c r="S32" s="27"/>
      <c r="T32" s="27"/>
      <c r="U32" s="31"/>
      <c r="V32" s="31"/>
      <c r="W32" s="27"/>
      <c r="X32" s="27"/>
      <c r="Y32" s="31"/>
      <c r="Z32" s="31"/>
      <c r="AA32" s="75"/>
    </row>
    <row r="33" spans="1:27" s="34" customFormat="1" ht="37.9" customHeight="1">
      <c r="A33" s="3" t="s">
        <v>50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5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7" ht="65.25" customHeight="1">
      <c r="A34" s="18"/>
      <c r="B34" s="17"/>
      <c r="C34" s="44"/>
      <c r="D34" s="18" t="s">
        <v>38</v>
      </c>
      <c r="E34" s="18">
        <v>206.8</v>
      </c>
      <c r="F34" s="45">
        <v>139.80000000000001</v>
      </c>
      <c r="G34" s="17" t="s">
        <v>51</v>
      </c>
      <c r="H34" s="18"/>
      <c r="I34" s="40"/>
      <c r="J34" s="40"/>
      <c r="K34" s="40"/>
      <c r="L34" s="18"/>
      <c r="M34" s="40"/>
      <c r="N34" s="18"/>
      <c r="O34" s="18"/>
      <c r="P34" s="18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7" ht="186" customHeight="1">
      <c r="A35" s="18">
        <v>2</v>
      </c>
      <c r="B35" s="17" t="s">
        <v>71</v>
      </c>
      <c r="C35" s="17" t="s">
        <v>72</v>
      </c>
      <c r="D35" s="18" t="s">
        <v>42</v>
      </c>
      <c r="E35" s="18">
        <v>1</v>
      </c>
      <c r="F35" s="18">
        <v>1</v>
      </c>
      <c r="G35" s="18"/>
      <c r="H35" s="18"/>
      <c r="I35" s="36">
        <v>304</v>
      </c>
      <c r="J35" s="36">
        <v>219</v>
      </c>
      <c r="K35" s="36">
        <f>J35-I35</f>
        <v>-85</v>
      </c>
      <c r="L35" s="17" t="s">
        <v>73</v>
      </c>
      <c r="M35" s="36">
        <f>J35</f>
        <v>219</v>
      </c>
      <c r="N35" s="18"/>
      <c r="O35" s="18"/>
      <c r="P35" s="18"/>
      <c r="Q35" s="17"/>
      <c r="R35" s="17"/>
      <c r="S35" s="17">
        <v>42</v>
      </c>
      <c r="T35" s="17">
        <v>45</v>
      </c>
      <c r="U35" s="17">
        <v>0</v>
      </c>
      <c r="V35" s="17">
        <v>0</v>
      </c>
      <c r="W35" s="17" t="s">
        <v>55</v>
      </c>
      <c r="X35" s="17" t="s">
        <v>55</v>
      </c>
      <c r="Y35" s="17" t="s">
        <v>74</v>
      </c>
      <c r="Z35" s="13"/>
    </row>
    <row r="36" spans="1:27" ht="24.6" customHeight="1">
      <c r="A36" s="18"/>
      <c r="B36" s="17"/>
      <c r="C36" s="44" t="s">
        <v>49</v>
      </c>
      <c r="D36" s="18"/>
      <c r="E36" s="18">
        <f>E35</f>
        <v>1</v>
      </c>
      <c r="F36" s="18">
        <f>F35</f>
        <v>1</v>
      </c>
      <c r="G36" s="18"/>
      <c r="H36" s="18"/>
      <c r="I36" s="40">
        <f>I35</f>
        <v>304</v>
      </c>
      <c r="J36" s="40">
        <f>J35</f>
        <v>219</v>
      </c>
      <c r="K36" s="40">
        <f>K35</f>
        <v>-85</v>
      </c>
      <c r="L36" s="18"/>
      <c r="M36" s="40">
        <f>SUM(M35:M35)</f>
        <v>219</v>
      </c>
      <c r="N36" s="18"/>
      <c r="O36" s="18"/>
      <c r="P36" s="18"/>
      <c r="Q36" s="17"/>
      <c r="R36" s="17"/>
      <c r="S36" s="17"/>
      <c r="T36" s="17"/>
      <c r="U36" s="17"/>
      <c r="V36" s="17"/>
      <c r="W36" s="17"/>
      <c r="X36" s="17"/>
      <c r="Y36" s="17"/>
      <c r="Z36" s="13"/>
    </row>
    <row r="37" spans="1:27" ht="32.25" customHeight="1">
      <c r="A37" s="6" t="s">
        <v>76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7" ht="32.25" customHeight="1">
      <c r="A38" s="9" t="s">
        <v>37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 s="26" customFormat="1" ht="60">
      <c r="A39" s="48"/>
      <c r="B39" s="46"/>
      <c r="C39" s="47"/>
      <c r="D39" s="46" t="s">
        <v>77</v>
      </c>
      <c r="E39" s="48">
        <v>68.02</v>
      </c>
      <c r="F39" s="49">
        <v>21.18</v>
      </c>
      <c r="G39" s="50" t="s">
        <v>51</v>
      </c>
      <c r="H39" s="52"/>
      <c r="I39" s="51"/>
      <c r="J39" s="51"/>
      <c r="K39" s="51"/>
      <c r="L39" s="52"/>
      <c r="M39" s="51"/>
      <c r="N39" s="52"/>
      <c r="O39" s="52"/>
      <c r="P39" s="52"/>
      <c r="Q39" s="52"/>
      <c r="R39" s="52"/>
      <c r="S39" s="48"/>
      <c r="T39" s="48"/>
      <c r="U39" s="52"/>
      <c r="V39" s="52"/>
      <c r="W39" s="48"/>
      <c r="X39" s="48"/>
      <c r="Y39" s="52"/>
      <c r="Z39" s="52"/>
      <c r="AA39" s="75"/>
    </row>
    <row r="40" spans="1:27" s="26" customFormat="1" ht="130.5" customHeight="1">
      <c r="A40" s="48">
        <v>1</v>
      </c>
      <c r="B40" s="46" t="s">
        <v>78</v>
      </c>
      <c r="C40" s="50" t="s">
        <v>79</v>
      </c>
      <c r="D40" s="48" t="s">
        <v>42</v>
      </c>
      <c r="E40" s="48">
        <v>2</v>
      </c>
      <c r="F40" s="48">
        <v>2</v>
      </c>
      <c r="G40" s="48"/>
      <c r="H40" s="48"/>
      <c r="I40" s="53">
        <v>2429</v>
      </c>
      <c r="J40" s="53">
        <v>1346.8</v>
      </c>
      <c r="K40" s="53">
        <f>J40-I40</f>
        <v>-1082.2</v>
      </c>
      <c r="L40" s="46" t="s">
        <v>80</v>
      </c>
      <c r="M40" s="53">
        <f>J40</f>
        <v>1346.8</v>
      </c>
      <c r="N40" s="48"/>
      <c r="O40" s="48"/>
      <c r="P40" s="48"/>
      <c r="Q40" s="48"/>
      <c r="R40" s="48"/>
      <c r="S40" s="48">
        <v>75.040000000000006</v>
      </c>
      <c r="T40" s="49">
        <v>77.5</v>
      </c>
      <c r="U40" s="48">
        <v>2.9</v>
      </c>
      <c r="V40" s="48">
        <v>2.9</v>
      </c>
      <c r="W40" s="46" t="s">
        <v>44</v>
      </c>
      <c r="X40" s="46" t="s">
        <v>44</v>
      </c>
      <c r="Y40" s="46" t="s">
        <v>81</v>
      </c>
      <c r="Z40" s="46"/>
      <c r="AA40" s="80"/>
    </row>
    <row r="41" spans="1:27" s="26" customFormat="1" ht="130.5" customHeight="1">
      <c r="A41" s="48">
        <v>2</v>
      </c>
      <c r="B41" s="46" t="s">
        <v>78</v>
      </c>
      <c r="C41" s="46" t="s">
        <v>82</v>
      </c>
      <c r="D41" s="48" t="s">
        <v>42</v>
      </c>
      <c r="E41" s="48">
        <v>1</v>
      </c>
      <c r="F41" s="48">
        <v>0</v>
      </c>
      <c r="G41" s="48"/>
      <c r="H41" s="48"/>
      <c r="I41" s="53">
        <v>1258</v>
      </c>
      <c r="J41" s="53">
        <v>0</v>
      </c>
      <c r="K41" s="53">
        <f>J41-I41</f>
        <v>-1258</v>
      </c>
      <c r="L41" s="46" t="s">
        <v>83</v>
      </c>
      <c r="M41" s="53">
        <f>J41</f>
        <v>0</v>
      </c>
      <c r="N41" s="48"/>
      <c r="O41" s="48"/>
      <c r="P41" s="48"/>
      <c r="Q41" s="48"/>
      <c r="R41" s="48"/>
      <c r="S41" s="48">
        <v>75.040000000000006</v>
      </c>
      <c r="T41" s="49">
        <v>77.510000000000005</v>
      </c>
      <c r="U41" s="48">
        <v>2.9</v>
      </c>
      <c r="V41" s="48">
        <v>2.9</v>
      </c>
      <c r="W41" s="46" t="s">
        <v>44</v>
      </c>
      <c r="X41" s="46" t="s">
        <v>44</v>
      </c>
      <c r="Y41" s="46"/>
      <c r="Z41" s="52"/>
      <c r="AA41" s="80"/>
    </row>
    <row r="42" spans="1:27" s="26" customFormat="1" ht="22.5" customHeight="1">
      <c r="A42" s="48"/>
      <c r="B42" s="46"/>
      <c r="C42" s="47" t="s">
        <v>49</v>
      </c>
      <c r="D42" s="52"/>
      <c r="E42" s="52">
        <f>SUM(E40:E41)</f>
        <v>3</v>
      </c>
      <c r="F42" s="52">
        <f>SUM(F40:F41)</f>
        <v>2</v>
      </c>
      <c r="G42" s="52"/>
      <c r="H42" s="52"/>
      <c r="I42" s="54">
        <f>SUM(I40:I41)</f>
        <v>3687</v>
      </c>
      <c r="J42" s="54">
        <f>SUM(J40:J41)</f>
        <v>1346.8</v>
      </c>
      <c r="K42" s="54">
        <f>SUM(K40:K41)</f>
        <v>-2340.1999999999998</v>
      </c>
      <c r="L42" s="52"/>
      <c r="M42" s="54">
        <f>SUM(M40:M41)</f>
        <v>1346.8</v>
      </c>
      <c r="N42" s="54">
        <f>SUM(N40:N41)</f>
        <v>0</v>
      </c>
      <c r="O42" s="52"/>
      <c r="P42" s="52"/>
      <c r="Q42" s="52"/>
      <c r="R42" s="52"/>
      <c r="S42" s="48"/>
      <c r="T42" s="48"/>
      <c r="U42" s="52"/>
      <c r="V42" s="52"/>
      <c r="W42" s="48"/>
      <c r="X42" s="48"/>
      <c r="Y42" s="52"/>
      <c r="Z42" s="52"/>
    </row>
    <row r="43" spans="1:27" s="26" customFormat="1" ht="33.75" customHeight="1">
      <c r="A43" s="8" t="s">
        <v>50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7" ht="60">
      <c r="A44" s="59"/>
      <c r="B44" s="50"/>
      <c r="C44" s="55"/>
      <c r="D44" s="50" t="s">
        <v>77</v>
      </c>
      <c r="E44" s="56">
        <v>54.14</v>
      </c>
      <c r="F44" s="57">
        <v>21</v>
      </c>
      <c r="G44" s="50" t="s">
        <v>51</v>
      </c>
      <c r="H44" s="59"/>
      <c r="I44" s="58"/>
      <c r="J44" s="58"/>
      <c r="K44" s="58"/>
      <c r="L44" s="59"/>
      <c r="M44" s="58"/>
      <c r="N44" s="59"/>
      <c r="O44" s="59"/>
      <c r="P44" s="59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7" ht="180.75" customHeight="1">
      <c r="A45" s="59">
        <v>1</v>
      </c>
      <c r="B45" s="50" t="s">
        <v>84</v>
      </c>
      <c r="C45" s="50" t="s">
        <v>85</v>
      </c>
      <c r="D45" s="50" t="s">
        <v>42</v>
      </c>
      <c r="E45" s="59">
        <v>1</v>
      </c>
      <c r="F45" s="59">
        <v>1</v>
      </c>
      <c r="G45" s="59"/>
      <c r="H45" s="59"/>
      <c r="I45" s="60">
        <v>2149</v>
      </c>
      <c r="J45" s="60">
        <v>1450</v>
      </c>
      <c r="K45" s="60">
        <f>J45-I45</f>
        <v>-699</v>
      </c>
      <c r="L45" s="50" t="s">
        <v>86</v>
      </c>
      <c r="M45" s="60">
        <f>J45</f>
        <v>1450</v>
      </c>
      <c r="N45" s="59"/>
      <c r="O45" s="59"/>
      <c r="P45" s="59"/>
      <c r="Q45" s="50"/>
      <c r="R45" s="50"/>
      <c r="S45" s="17">
        <v>68</v>
      </c>
      <c r="T45" s="17">
        <v>69</v>
      </c>
      <c r="U45" s="17">
        <v>5.2</v>
      </c>
      <c r="V45" s="17">
        <v>5.2</v>
      </c>
      <c r="W45" s="17" t="s">
        <v>55</v>
      </c>
      <c r="X45" s="17" t="s">
        <v>55</v>
      </c>
      <c r="Y45" s="50" t="s">
        <v>87</v>
      </c>
      <c r="Z45" s="50"/>
    </row>
    <row r="46" spans="1:27" ht="183" customHeight="1">
      <c r="A46" s="61">
        <v>2</v>
      </c>
      <c r="B46" s="50" t="s">
        <v>84</v>
      </c>
      <c r="C46" s="50" t="s">
        <v>88</v>
      </c>
      <c r="D46" s="50" t="s">
        <v>42</v>
      </c>
      <c r="E46" s="59">
        <v>1</v>
      </c>
      <c r="F46" s="59">
        <v>1</v>
      </c>
      <c r="G46" s="59"/>
      <c r="H46" s="59"/>
      <c r="I46" s="60">
        <v>522</v>
      </c>
      <c r="J46" s="60">
        <v>320</v>
      </c>
      <c r="K46" s="60">
        <f>J46-I46</f>
        <v>-202</v>
      </c>
      <c r="L46" s="50" t="s">
        <v>89</v>
      </c>
      <c r="M46" s="60">
        <f>J46</f>
        <v>320</v>
      </c>
      <c r="N46" s="59"/>
      <c r="O46" s="59"/>
      <c r="P46" s="59"/>
      <c r="Q46" s="50"/>
      <c r="R46" s="50"/>
      <c r="S46" s="17">
        <f>S45</f>
        <v>68</v>
      </c>
      <c r="T46" s="17">
        <f>T45</f>
        <v>69</v>
      </c>
      <c r="U46" s="17">
        <v>5.2</v>
      </c>
      <c r="V46" s="17">
        <v>5.2</v>
      </c>
      <c r="W46" s="17" t="s">
        <v>55</v>
      </c>
      <c r="X46" s="17" t="s">
        <v>55</v>
      </c>
      <c r="Y46" s="50" t="s">
        <v>90</v>
      </c>
      <c r="Z46" s="50"/>
    </row>
    <row r="47" spans="1:27" ht="143.25" customHeight="1">
      <c r="A47" s="62">
        <v>3</v>
      </c>
      <c r="B47" s="50" t="s">
        <v>84</v>
      </c>
      <c r="C47" s="50" t="s">
        <v>91</v>
      </c>
      <c r="D47" s="50" t="s">
        <v>42</v>
      </c>
      <c r="E47" s="59">
        <v>1</v>
      </c>
      <c r="F47" s="59">
        <v>1</v>
      </c>
      <c r="G47" s="59"/>
      <c r="H47" s="59"/>
      <c r="I47" s="60">
        <v>558</v>
      </c>
      <c r="J47" s="60">
        <v>437.8</v>
      </c>
      <c r="K47" s="60">
        <f>J47-I47</f>
        <v>-120.19999999999999</v>
      </c>
      <c r="L47" s="50" t="s">
        <v>92</v>
      </c>
      <c r="M47" s="60">
        <f>J47</f>
        <v>437.8</v>
      </c>
      <c r="N47" s="59"/>
      <c r="O47" s="59"/>
      <c r="P47" s="59"/>
      <c r="Q47" s="50"/>
      <c r="R47" s="50"/>
      <c r="S47" s="17">
        <f>S45</f>
        <v>68</v>
      </c>
      <c r="T47" s="17">
        <f>T45</f>
        <v>69</v>
      </c>
      <c r="U47" s="17">
        <v>5.2</v>
      </c>
      <c r="V47" s="17">
        <v>5.2</v>
      </c>
      <c r="W47" s="17" t="s">
        <v>55</v>
      </c>
      <c r="X47" s="17" t="s">
        <v>55</v>
      </c>
      <c r="Y47" s="50" t="s">
        <v>93</v>
      </c>
      <c r="Z47" s="50"/>
    </row>
    <row r="48" spans="1:27" ht="186.75" customHeight="1">
      <c r="A48" s="62">
        <v>4</v>
      </c>
      <c r="B48" s="50" t="s">
        <v>84</v>
      </c>
      <c r="C48" s="50" t="s">
        <v>82</v>
      </c>
      <c r="D48" s="50" t="s">
        <v>42</v>
      </c>
      <c r="E48" s="59">
        <v>1</v>
      </c>
      <c r="F48" s="59">
        <v>1</v>
      </c>
      <c r="G48" s="59"/>
      <c r="H48" s="59"/>
      <c r="I48" s="60">
        <v>1435</v>
      </c>
      <c r="J48" s="60">
        <v>717</v>
      </c>
      <c r="K48" s="60">
        <f>J48-I48</f>
        <v>-718</v>
      </c>
      <c r="L48" s="50" t="s">
        <v>94</v>
      </c>
      <c r="M48" s="60">
        <f>J48</f>
        <v>717</v>
      </c>
      <c r="N48" s="59"/>
      <c r="O48" s="59"/>
      <c r="P48" s="59"/>
      <c r="Q48" s="50"/>
      <c r="R48" s="50"/>
      <c r="S48" s="17">
        <f>S45</f>
        <v>68</v>
      </c>
      <c r="T48" s="17">
        <f>T45</f>
        <v>69</v>
      </c>
      <c r="U48" s="17"/>
      <c r="V48" s="17"/>
      <c r="W48" s="17"/>
      <c r="X48" s="17"/>
      <c r="Y48" s="50" t="s">
        <v>95</v>
      </c>
      <c r="Z48" s="50"/>
    </row>
    <row r="49" spans="1:26" ht="191.25" customHeight="1">
      <c r="A49" s="63">
        <v>5</v>
      </c>
      <c r="B49" s="50" t="s">
        <v>84</v>
      </c>
      <c r="C49" s="50" t="s">
        <v>96</v>
      </c>
      <c r="D49" s="50" t="s">
        <v>42</v>
      </c>
      <c r="E49" s="59">
        <v>1</v>
      </c>
      <c r="F49" s="59">
        <v>1</v>
      </c>
      <c r="G49" s="59"/>
      <c r="H49" s="59"/>
      <c r="I49" s="60">
        <v>1531.3</v>
      </c>
      <c r="J49" s="60">
        <v>1087.4000000000001</v>
      </c>
      <c r="K49" s="60">
        <f>J49-I49</f>
        <v>-443.89999999999986</v>
      </c>
      <c r="L49" s="50" t="s">
        <v>97</v>
      </c>
      <c r="M49" s="60"/>
      <c r="N49" s="60">
        <f>J49</f>
        <v>1087.4000000000001</v>
      </c>
      <c r="O49" s="59"/>
      <c r="P49" s="59"/>
      <c r="Q49" s="50"/>
      <c r="R49" s="50"/>
      <c r="S49" s="17">
        <f>S45</f>
        <v>68</v>
      </c>
      <c r="T49" s="17">
        <f>T45</f>
        <v>69</v>
      </c>
      <c r="U49" s="17"/>
      <c r="V49" s="17"/>
      <c r="W49" s="17"/>
      <c r="X49" s="17"/>
      <c r="Y49" s="50" t="s">
        <v>98</v>
      </c>
      <c r="Z49" s="50"/>
    </row>
    <row r="50" spans="1:26" s="34" customFormat="1">
      <c r="A50" s="59"/>
      <c r="B50" s="50"/>
      <c r="C50" s="55" t="s">
        <v>49</v>
      </c>
      <c r="D50" s="64"/>
      <c r="E50" s="65">
        <f>E45+E46+E47+E48+E49</f>
        <v>5</v>
      </c>
      <c r="F50" s="65">
        <f>F45+F46+F47+F48+F49</f>
        <v>5</v>
      </c>
      <c r="G50" s="64"/>
      <c r="H50" s="64"/>
      <c r="I50" s="58">
        <f>I45+I46+I47+I48+I49</f>
        <v>6195.3</v>
      </c>
      <c r="J50" s="58">
        <f>J45+J46+J47+J48+J49</f>
        <v>4012.2000000000003</v>
      </c>
      <c r="K50" s="58">
        <f>K45+K46+K47+K48+K49</f>
        <v>-2183.1</v>
      </c>
      <c r="L50" s="58"/>
      <c r="M50" s="58">
        <f>M45+M46+M47+M48+M49</f>
        <v>2924.8</v>
      </c>
      <c r="N50" s="58">
        <f>N45+N46+N47+N48+N49</f>
        <v>1087.4000000000001</v>
      </c>
      <c r="O50" s="64"/>
      <c r="P50" s="64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s="76" customFormat="1" ht="34.5" customHeight="1">
      <c r="A51" s="10" t="s">
        <v>99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2"/>
    </row>
    <row r="52" spans="1:26" s="26" customFormat="1" ht="34.5" customHeight="1">
      <c r="A52" s="9" t="s">
        <v>37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6" customFormat="1" ht="60">
      <c r="A53" s="48"/>
      <c r="B53" s="46"/>
      <c r="C53" s="47"/>
      <c r="D53" s="46" t="s">
        <v>100</v>
      </c>
      <c r="E53" s="66">
        <v>59578.400000000001</v>
      </c>
      <c r="F53" s="66">
        <v>44788.800000000003</v>
      </c>
      <c r="G53" s="50" t="s">
        <v>51</v>
      </c>
      <c r="H53" s="52"/>
      <c r="I53" s="51"/>
      <c r="J53" s="51"/>
      <c r="K53" s="51"/>
      <c r="L53" s="52"/>
      <c r="M53" s="51"/>
      <c r="N53" s="52"/>
      <c r="O53" s="52"/>
      <c r="P53" s="52"/>
      <c r="Q53" s="52"/>
      <c r="R53" s="52"/>
      <c r="S53" s="48"/>
      <c r="T53" s="48"/>
      <c r="U53" s="52"/>
      <c r="V53" s="52"/>
      <c r="W53" s="48"/>
      <c r="X53" s="48"/>
      <c r="Y53" s="52"/>
      <c r="Z53" s="48"/>
    </row>
    <row r="54" spans="1:26" s="26" customFormat="1" ht="120">
      <c r="A54" s="48">
        <v>1</v>
      </c>
      <c r="B54" s="46" t="s">
        <v>101</v>
      </c>
      <c r="C54" s="46" t="s">
        <v>102</v>
      </c>
      <c r="D54" s="48" t="s">
        <v>42</v>
      </c>
      <c r="E54" s="48">
        <v>1</v>
      </c>
      <c r="F54" s="48">
        <v>0</v>
      </c>
      <c r="G54" s="48"/>
      <c r="H54" s="48"/>
      <c r="I54" s="66">
        <v>7582</v>
      </c>
      <c r="J54" s="66">
        <v>0</v>
      </c>
      <c r="K54" s="66">
        <f>J54-I54</f>
        <v>-7582</v>
      </c>
      <c r="L54" s="46" t="s">
        <v>103</v>
      </c>
      <c r="M54" s="66">
        <f>J54</f>
        <v>0</v>
      </c>
      <c r="N54" s="46"/>
      <c r="O54" s="46"/>
      <c r="P54" s="48"/>
      <c r="Q54" s="48"/>
      <c r="R54" s="48"/>
      <c r="S54" s="48">
        <v>47.2</v>
      </c>
      <c r="T54" s="49">
        <v>49.5</v>
      </c>
      <c r="U54" s="48">
        <v>2.95</v>
      </c>
      <c r="V54" s="48">
        <v>2.95</v>
      </c>
      <c r="W54" s="46" t="s">
        <v>44</v>
      </c>
      <c r="X54" s="46" t="s">
        <v>44</v>
      </c>
      <c r="Y54" s="46"/>
      <c r="Z54" s="48"/>
    </row>
    <row r="55" spans="1:26" s="26" customFormat="1" ht="269.25" customHeight="1">
      <c r="A55" s="48">
        <v>2</v>
      </c>
      <c r="B55" s="46" t="s">
        <v>101</v>
      </c>
      <c r="C55" s="50" t="s">
        <v>104</v>
      </c>
      <c r="D55" s="48" t="s">
        <v>42</v>
      </c>
      <c r="E55" s="48">
        <v>1</v>
      </c>
      <c r="F55" s="48">
        <v>1</v>
      </c>
      <c r="G55" s="48"/>
      <c r="H55" s="48"/>
      <c r="I55" s="66">
        <v>5970</v>
      </c>
      <c r="J55" s="66">
        <v>5970</v>
      </c>
      <c r="K55" s="66">
        <f>J55-I55</f>
        <v>0</v>
      </c>
      <c r="L55" s="46" t="s">
        <v>105</v>
      </c>
      <c r="M55" s="66">
        <f>J55</f>
        <v>5970</v>
      </c>
      <c r="N55" s="46"/>
      <c r="O55" s="46"/>
      <c r="P55" s="48"/>
      <c r="Q55" s="48"/>
      <c r="R55" s="48"/>
      <c r="S55" s="48">
        <v>47.2</v>
      </c>
      <c r="T55" s="49">
        <v>49.5</v>
      </c>
      <c r="U55" s="48">
        <v>2.95</v>
      </c>
      <c r="V55" s="48">
        <v>2.95</v>
      </c>
      <c r="W55" s="46" t="s">
        <v>44</v>
      </c>
      <c r="X55" s="46" t="s">
        <v>44</v>
      </c>
      <c r="Y55" s="46" t="s">
        <v>106</v>
      </c>
      <c r="Z55" s="48"/>
    </row>
    <row r="56" spans="1:26" s="26" customFormat="1" ht="145.5" customHeight="1">
      <c r="A56" s="48">
        <v>3</v>
      </c>
      <c r="B56" s="46" t="s">
        <v>101</v>
      </c>
      <c r="C56" s="50" t="s">
        <v>107</v>
      </c>
      <c r="D56" s="48" t="s">
        <v>42</v>
      </c>
      <c r="E56" s="48">
        <v>2</v>
      </c>
      <c r="F56" s="48">
        <v>2</v>
      </c>
      <c r="G56" s="48"/>
      <c r="H56" s="48"/>
      <c r="I56" s="66">
        <v>2585</v>
      </c>
      <c r="J56" s="66">
        <v>2585</v>
      </c>
      <c r="K56" s="66">
        <f>J56-I56</f>
        <v>0</v>
      </c>
      <c r="L56" s="46" t="s">
        <v>112</v>
      </c>
      <c r="M56" s="66">
        <f>J56</f>
        <v>2585</v>
      </c>
      <c r="N56" s="46"/>
      <c r="O56" s="46"/>
      <c r="P56" s="48"/>
      <c r="Q56" s="48"/>
      <c r="R56" s="48"/>
      <c r="S56" s="48">
        <v>47.2</v>
      </c>
      <c r="T56" s="49">
        <v>49.5</v>
      </c>
      <c r="U56" s="48">
        <v>2.95</v>
      </c>
      <c r="V56" s="48">
        <v>2.95</v>
      </c>
      <c r="W56" s="46" t="s">
        <v>44</v>
      </c>
      <c r="X56" s="46" t="s">
        <v>44</v>
      </c>
      <c r="Y56" s="46" t="s">
        <v>106</v>
      </c>
      <c r="Z56" s="48"/>
    </row>
    <row r="57" spans="1:26" s="26" customFormat="1">
      <c r="A57" s="67"/>
      <c r="B57" s="67"/>
      <c r="C57" s="47" t="s">
        <v>49</v>
      </c>
      <c r="D57" s="52"/>
      <c r="E57" s="68">
        <f>SUM(E54:E56)</f>
        <v>4</v>
      </c>
      <c r="F57" s="68">
        <f>SUM(F54:F56)</f>
        <v>3</v>
      </c>
      <c r="G57" s="52"/>
      <c r="H57" s="52"/>
      <c r="I57" s="51">
        <f>SUM(I54:I56)</f>
        <v>16137</v>
      </c>
      <c r="J57" s="51">
        <f>SUM(J54:J56)</f>
        <v>8555</v>
      </c>
      <c r="K57" s="51">
        <f>SUM(K54:K56)</f>
        <v>-7582</v>
      </c>
      <c r="L57" s="52"/>
      <c r="M57" s="51">
        <f>M54+M55+M56</f>
        <v>8555</v>
      </c>
      <c r="N57" s="51">
        <f>N54+N55+N56</f>
        <v>0</v>
      </c>
      <c r="O57" s="52"/>
      <c r="P57" s="52"/>
      <c r="Q57" s="52"/>
      <c r="R57" s="52"/>
      <c r="S57" s="52"/>
      <c r="T57" s="52"/>
      <c r="U57" s="52"/>
      <c r="V57" s="52"/>
      <c r="W57" s="48"/>
      <c r="X57" s="48"/>
      <c r="Y57" s="52"/>
      <c r="Z57" s="48"/>
    </row>
    <row r="58" spans="1:26" s="34" customFormat="1" ht="31.5" customHeight="1">
      <c r="A58" s="8" t="s">
        <v>50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s="34" customFormat="1" ht="60">
      <c r="A59" s="59"/>
      <c r="B59" s="50"/>
      <c r="C59" s="55"/>
      <c r="D59" s="50" t="s">
        <v>100</v>
      </c>
      <c r="E59" s="60">
        <v>13359</v>
      </c>
      <c r="F59" s="66">
        <v>9646.7000000000007</v>
      </c>
      <c r="G59" s="50" t="s">
        <v>51</v>
      </c>
      <c r="H59" s="64"/>
      <c r="I59" s="58"/>
      <c r="J59" s="58"/>
      <c r="K59" s="58"/>
      <c r="L59" s="64"/>
      <c r="M59" s="58"/>
      <c r="N59" s="64"/>
      <c r="O59" s="64"/>
      <c r="P59" s="64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05.75" customHeight="1">
      <c r="A60" s="59">
        <v>1</v>
      </c>
      <c r="B60" s="50" t="s">
        <v>108</v>
      </c>
      <c r="C60" s="50" t="s">
        <v>109</v>
      </c>
      <c r="D60" s="50" t="s">
        <v>42</v>
      </c>
      <c r="E60" s="69">
        <v>1</v>
      </c>
      <c r="F60" s="69">
        <v>1</v>
      </c>
      <c r="G60" s="59"/>
      <c r="H60" s="59"/>
      <c r="I60" s="60">
        <v>124.5</v>
      </c>
      <c r="J60" s="60">
        <v>124</v>
      </c>
      <c r="K60" s="60">
        <f>J60-I60</f>
        <v>-0.5</v>
      </c>
      <c r="L60" s="50" t="s">
        <v>110</v>
      </c>
      <c r="M60" s="60">
        <f>J60</f>
        <v>124</v>
      </c>
      <c r="N60" s="59"/>
      <c r="O60" s="59"/>
      <c r="P60" s="59"/>
      <c r="Q60" s="50"/>
      <c r="R60" s="50"/>
      <c r="S60" s="50">
        <v>66</v>
      </c>
      <c r="T60" s="50">
        <v>67</v>
      </c>
      <c r="U60" s="50">
        <v>1.92</v>
      </c>
      <c r="V60" s="50">
        <v>1.92</v>
      </c>
      <c r="W60" s="50" t="s">
        <v>55</v>
      </c>
      <c r="X60" s="50" t="s">
        <v>55</v>
      </c>
      <c r="Y60" s="50" t="s">
        <v>111</v>
      </c>
      <c r="Z60" s="50"/>
    </row>
    <row r="61" spans="1:26" s="34" customFormat="1">
      <c r="A61" s="59"/>
      <c r="B61" s="50"/>
      <c r="C61" s="55" t="s">
        <v>49</v>
      </c>
      <c r="D61" s="64"/>
      <c r="E61" s="65">
        <f>E60</f>
        <v>1</v>
      </c>
      <c r="F61" s="65">
        <f>F60</f>
        <v>1</v>
      </c>
      <c r="G61" s="64"/>
      <c r="H61" s="64"/>
      <c r="I61" s="58">
        <f>I60</f>
        <v>124.5</v>
      </c>
      <c r="J61" s="58">
        <f>J60</f>
        <v>124</v>
      </c>
      <c r="K61" s="58">
        <f>K60</f>
        <v>-0.5</v>
      </c>
      <c r="L61" s="58"/>
      <c r="M61" s="58">
        <f>M60</f>
        <v>124</v>
      </c>
      <c r="N61" s="58">
        <f>N60</f>
        <v>0</v>
      </c>
      <c r="O61" s="64"/>
      <c r="P61" s="64"/>
      <c r="Q61" s="50"/>
      <c r="R61" s="50"/>
      <c r="S61" s="50"/>
      <c r="T61" s="50"/>
      <c r="U61" s="50"/>
      <c r="V61" s="50"/>
      <c r="W61" s="50"/>
      <c r="X61" s="50"/>
      <c r="Y61" s="50"/>
      <c r="Z61" s="50"/>
    </row>
  </sheetData>
  <mergeCells count="47">
    <mergeCell ref="A38:Z38"/>
    <mergeCell ref="A43:Z43"/>
    <mergeCell ref="A52:Z52"/>
    <mergeCell ref="A57:B57"/>
    <mergeCell ref="A58:Z58"/>
    <mergeCell ref="A51:Z51"/>
    <mergeCell ref="A21:Z21"/>
    <mergeCell ref="A27:Z27"/>
    <mergeCell ref="A28:Z28"/>
    <mergeCell ref="A33:Z33"/>
    <mergeCell ref="Z35:Z36"/>
    <mergeCell ref="A37:Z37"/>
    <mergeCell ref="Q12:R12"/>
    <mergeCell ref="S12:T12"/>
    <mergeCell ref="U12:V12"/>
    <mergeCell ref="W12:X12"/>
    <mergeCell ref="A15:Z15"/>
    <mergeCell ref="A16:Z16"/>
    <mergeCell ref="J12:J13"/>
    <mergeCell ref="K12:K13"/>
    <mergeCell ref="L12:L13"/>
    <mergeCell ref="M12:N12"/>
    <mergeCell ref="O12:O13"/>
    <mergeCell ref="P12:P13"/>
    <mergeCell ref="B12:B13"/>
    <mergeCell ref="C12:C13"/>
    <mergeCell ref="D12:D13"/>
    <mergeCell ref="E12:F12"/>
    <mergeCell ref="G12:G13"/>
    <mergeCell ref="I12:I13"/>
    <mergeCell ref="A8:Z8"/>
    <mergeCell ref="A9:Z9"/>
    <mergeCell ref="A11:A13"/>
    <mergeCell ref="B11:G11"/>
    <mergeCell ref="H11:H13"/>
    <mergeCell ref="I11:L11"/>
    <mergeCell ref="M11:P11"/>
    <mergeCell ref="Q11:X11"/>
    <mergeCell ref="Y11:Y13"/>
    <mergeCell ref="Z11:Z13"/>
    <mergeCell ref="V1:Z1"/>
    <mergeCell ref="V2:Z2"/>
    <mergeCell ref="W3:Z3"/>
    <mergeCell ref="V5:Z5"/>
    <mergeCell ref="A6:Z6"/>
    <mergeCell ref="A7:Z7"/>
    <mergeCell ref="V4:Z4"/>
  </mergeCells>
  <pageMargins left="0.19685039370078741" right="0.19685039370078741" top="0.39370078740157483" bottom="0.19685039370078741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все услуги 2024 9мес</vt:lpstr>
      <vt:lpstr>Лист1</vt:lpstr>
      <vt:lpstr>Лист2</vt:lpstr>
      <vt:lpstr>Лист3</vt:lpstr>
      <vt:lpstr>'все услуги 2024 9мес'!Заголовки_для_печати</vt:lpstr>
      <vt:lpstr>'все услуги 2024 9мес'!Область_печати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2024-12-05T05:37:39Z</dcterms:modified>
</cp:coreProperties>
</file>