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0" windowWidth="14920" windowHeight="9950"/>
  </bookViews>
  <sheets>
    <sheet name="приложение 4" sheetId="2" r:id="rId1"/>
    <sheet name="продолжение приложения 4" sheetId="3" r:id="rId2"/>
  </sheets>
  <definedNames>
    <definedName name="_xlnm._FilterDatabase" localSheetId="0" hidden="1">'приложение 4'!$A$16:$T$16</definedName>
    <definedName name="_xlnm.Print_Titles" localSheetId="0">'приложение 4'!$A:$S,'приложение 4'!$13:$16</definedName>
    <definedName name="_xlnm.Print_Area" localSheetId="0">'приложение 4'!$A$1:$S$36</definedName>
    <definedName name="_xlnm.Print_Area" localSheetId="1">'продолжение приложения 4'!$A$1:$F$17</definedName>
  </definedNames>
  <calcPr calcId="144525"/>
</workbook>
</file>

<file path=xl/calcChain.xml><?xml version="1.0" encoding="utf-8"?>
<calcChain xmlns="http://schemas.openxmlformats.org/spreadsheetml/2006/main">
  <c r="I25" i="2" l="1"/>
  <c r="H30" i="2"/>
  <c r="I28" i="2"/>
  <c r="G19" i="2"/>
  <c r="G30" i="2" s="1"/>
  <c r="I29" i="2"/>
  <c r="I19" i="2" s="1"/>
  <c r="I30" i="2" s="1"/>
  <c r="J22" i="2" l="1"/>
  <c r="F30" i="2" l="1"/>
  <c r="E19" i="2"/>
  <c r="F19" i="2"/>
  <c r="D19" i="2"/>
  <c r="J21" i="2" l="1"/>
  <c r="J20" i="2" l="1"/>
  <c r="J19" i="2" s="1"/>
  <c r="J18" i="2" l="1"/>
  <c r="J30" i="2" s="1"/>
  <c r="E13" i="3" l="1"/>
</calcChain>
</file>

<file path=xl/sharedStrings.xml><?xml version="1.0" encoding="utf-8"?>
<sst xmlns="http://schemas.openxmlformats.org/spreadsheetml/2006/main" count="91" uniqueCount="64">
  <si>
    <t>к Правилам утверждения инвестиционных</t>
  </si>
  <si>
    <t>программ (проектов) субъекта естественной</t>
  </si>
  <si>
    <t>монополии, их корректировки, а также</t>
  </si>
  <si>
    <t>№ п/п</t>
  </si>
  <si>
    <t>Наименование мероприятий</t>
  </si>
  <si>
    <t>Количество в натуральных показателях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</si>
  <si>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</si>
  <si>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</si>
  <si>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</si>
  <si>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</si>
  <si>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</si>
  <si>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план</t>
  </si>
  <si>
    <t>факт</t>
  </si>
  <si>
    <t>Приложение 4</t>
  </si>
  <si>
    <t>Информация субъекта естественной монополии</t>
  </si>
  <si>
    <t>Нерегулируемая (иная) деятельность</t>
  </si>
  <si>
    <t>Единица измерения (для натуральных показателей)</t>
  </si>
  <si>
    <t>проведения анализа информации об их исполнении</t>
  </si>
  <si>
    <t>ВСЕГО</t>
  </si>
  <si>
    <r>
      <t>Информация о реализации инвестиционной программы (проекта) в разрезе источников финансирования,</t>
    </r>
    <r>
      <rPr>
        <b/>
        <sz val="13"/>
        <rFont val="Times New Roman"/>
        <family val="1"/>
        <charset val="204"/>
      </rPr>
      <t> </t>
    </r>
    <r>
      <rPr>
        <b/>
        <sz val="13"/>
        <color rgb="FF000000"/>
        <rFont val="Times New Roman"/>
        <family val="1"/>
        <charset val="204"/>
      </rPr>
      <t>тыс. тенге</t>
    </r>
  </si>
  <si>
    <r>
      <t>Сумма инвестиционной программы (проекты),</t>
    </r>
    <r>
      <rPr>
        <b/>
        <sz val="13"/>
        <rFont val="Times New Roman"/>
        <family val="1"/>
        <charset val="204"/>
      </rPr>
      <t> </t>
    </r>
    <r>
      <rPr>
        <b/>
        <sz val="13"/>
        <color rgb="FF000000"/>
        <rFont val="Times New Roman"/>
        <family val="1"/>
        <charset val="204"/>
      </rPr>
      <t>тыс. тенге</t>
    </r>
  </si>
  <si>
    <r>
      <t>Показатели эффективности, надежности и качества</t>
    </r>
    <r>
      <rPr>
        <b/>
        <vertAlign val="superscript"/>
        <sz val="12"/>
        <color rgb="FF000000"/>
        <rFont val="Times New Roman"/>
        <family val="1"/>
        <charset val="204"/>
      </rPr>
      <t>2</t>
    </r>
  </si>
  <si>
    <t>план (год)</t>
  </si>
  <si>
    <t>факт текущего года (полугодия)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</si>
  <si>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</si>
  <si>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</si>
  <si>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</si>
  <si>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</si>
  <si>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</si>
  <si>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</si>
  <si>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факт полугодия, предшествующего отчетному периоду</t>
  </si>
  <si>
    <t>_</t>
  </si>
  <si>
    <t>Продолжение Приложения № 4</t>
  </si>
  <si>
    <t>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</t>
  </si>
  <si>
    <t>ИНФОРМАЦИЯ</t>
  </si>
  <si>
    <t>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</t>
  </si>
  <si>
    <t>Д. Абдикамитов</t>
  </si>
  <si>
    <r>
      <t>Утверждена совместным приказом Департамента Комитета  по регулированию естественных монополий и защите конкуренции Министерства национальной экономики Республики  Казахстан по Костанайской области  от</t>
    </r>
    <r>
      <rPr>
        <b/>
        <sz val="13"/>
        <rFont val="Times New Roman"/>
        <family val="1"/>
        <charset val="204"/>
      </rPr>
      <t xml:space="preserve"> 18 августа 2020 года № 195-ОД</t>
    </r>
    <r>
      <rPr>
        <b/>
        <sz val="13"/>
        <color rgb="FF000000"/>
        <rFont val="Times New Roman"/>
        <family val="1"/>
        <charset val="204"/>
      </rPr>
      <t xml:space="preserve"> и Комитета по водным ресурсам МЭГиПР РК № 175-Н от 19 ноября 2020 года «Об утверждении инвестиционной программы на услуги по регулированию поверхностного стока при помощи подпорных гидротехнических сооружений Костанайского филиала РГП на ПХВ "Казводхоз" Министерства экологии, геологии и природных ресурсов Республики Казахстан на 2021-2025 годы» </t>
    </r>
  </si>
  <si>
    <t>штука</t>
  </si>
  <si>
    <t>Директор филиала</t>
  </si>
  <si>
    <t xml:space="preserve">На 2024 год утверждена инвестиционная программа на приобретение основных средств на сумму 2 680 тыс. тенге. Заключен договор  Договор № 85 от 05.06.24 г.  ИП Әбибулла. По итогам государственных закупок образовалась экономия в сумме 1170 тыс..тенге, которая будет направлена на приобретение новых основных средств. </t>
  </si>
  <si>
    <t xml:space="preserve">Приобретение компрессорной установки (Компрессор винтовой ВК-37 P IP54/IP23) на Верхне-Тобольское водохранилище
</t>
  </si>
  <si>
    <t xml:space="preserve">Приобретение мышь компьютерная
</t>
  </si>
  <si>
    <t>за счет экономии</t>
  </si>
  <si>
    <t>Приобретение флеш-накопитель</t>
  </si>
  <si>
    <t>Договор   № 119 от 05.09.24 г.  ТОО "ПиКомп"</t>
  </si>
  <si>
    <t>Договор   № 118 от 28.08.24 г.  ИП Токсанбаева.</t>
  </si>
  <si>
    <t>Приобретение батареи аккумуляторной для радиотелефонов</t>
  </si>
  <si>
    <t>Договор   № 129 от 10.09.24 г.  ТОО "Марк-2022"</t>
  </si>
  <si>
    <t>Приобретение Компьютер офисный, клавиатура и компьютерная мышь в комплекте.</t>
  </si>
  <si>
    <t>Договор   № 157 от 06.11.24 г.  ТОО "Компьютерный Центр РОМ"</t>
  </si>
  <si>
    <t>Приобретение МФО</t>
  </si>
  <si>
    <t>Договор   № 158 от 05.11.24 г.  Кулашбаева К.Т</t>
  </si>
  <si>
    <t>Приобретение Аккумулятор для ИБП, напряжение 12 В</t>
  </si>
  <si>
    <t>Приобретение  Кабель специализированный</t>
  </si>
  <si>
    <t>Договор   № 165 от 11.11.24 г.  ТОО "ЭвиКи"</t>
  </si>
  <si>
    <t>Договор   № 171 от 13.11.24 г.  ТОО Марк 2022</t>
  </si>
  <si>
    <t>Приобретение  моноблок</t>
  </si>
  <si>
    <t>Договор   № 209 от 10.12.24 г.  ТОО "КазВижнТех"</t>
  </si>
  <si>
    <t>Приобретение  монитор</t>
  </si>
  <si>
    <t>Договор   № 170 от 20.11.24 г.  ИП Орынбек</t>
  </si>
  <si>
    <t>Приобретение видеокамера</t>
  </si>
  <si>
    <t>Договор   № 159 от 06.11.24 г.  SAMGAU</t>
  </si>
  <si>
    <t>Костанайский филиал РГП "Казводхоз" о ходе исполнения инвестиционной программы "Технического перевооружения, обновления основных фондов производственных объектов, задействованных при осуществлении услуг по регулированию поверхностного стока при помощи подпорных гидротехнических сооружений 06.01.2025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</si>
</sst>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Inherit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4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0" fontId="16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 wrapText="1"/>
    </xf>
    <xf numFmtId="0" fontId="18" fillId="0" borderId="0" xfId="0" applyFont="1" applyFill="1"/>
    <xf numFmtId="16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nline.zakon.kz/Document/?link_id=10045151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abSelected="1" view="pageBreakPreview" zoomScale="60" workbookViewId="0">
      <selection activeCell="H14" sqref="H14:K14"/>
    </sheetView>
  </sheetViews>
  <sheetFormatPr defaultColWidth="9.1796875" defaultRowHeight="17"/>
  <cols>
    <col min="1" max="1" width="6.453125" style="26" customWidth="1"/>
    <col min="2" max="2" width="48" style="26" customWidth="1"/>
    <col min="3" max="3" width="17.81640625" style="26" customWidth="1"/>
    <col min="4" max="5" width="9.1796875" style="26"/>
    <col min="6" max="6" width="14.453125" style="26" customWidth="1"/>
    <col min="7" max="7" width="15.26953125" style="26" customWidth="1"/>
    <col min="8" max="8" width="13" style="26" customWidth="1"/>
    <col min="9" max="9" width="14.1796875" style="26" customWidth="1"/>
    <col min="10" max="10" width="11.81640625" style="26" customWidth="1"/>
    <col min="11" max="11" width="54" style="26" customWidth="1"/>
    <col min="12" max="13" width="9.1796875" style="26"/>
    <col min="14" max="14" width="8.08984375" style="26" customWidth="1"/>
    <col min="15" max="15" width="9" style="26" customWidth="1"/>
    <col min="16" max="18" width="9.1796875" style="26"/>
    <col min="19" max="19" width="8.54296875" style="26" customWidth="1"/>
    <col min="20" max="16384" width="9.1796875" style="26"/>
  </cols>
  <sheetData>
    <row r="2" spans="1:19" ht="15.75" customHeight="1">
      <c r="A2" s="23"/>
      <c r="B2" s="23"/>
      <c r="C2" s="23"/>
      <c r="D2" s="23"/>
      <c r="E2" s="23"/>
      <c r="F2" s="23"/>
      <c r="G2" s="23"/>
      <c r="H2" s="23"/>
      <c r="I2" s="23"/>
      <c r="O2" s="47" t="s">
        <v>13</v>
      </c>
      <c r="P2" s="47"/>
      <c r="Q2" s="47"/>
      <c r="R2" s="47"/>
      <c r="S2" s="47"/>
    </row>
    <row r="3" spans="1:19" ht="15.75" customHeight="1">
      <c r="A3" s="23"/>
      <c r="B3" s="23"/>
      <c r="C3" s="23"/>
      <c r="D3" s="23"/>
      <c r="E3" s="23"/>
      <c r="F3" s="23"/>
      <c r="G3" s="23"/>
      <c r="H3" s="23"/>
      <c r="I3" s="23"/>
      <c r="O3" s="47" t="s">
        <v>0</v>
      </c>
      <c r="P3" s="47"/>
      <c r="Q3" s="47"/>
      <c r="R3" s="47"/>
      <c r="S3" s="47"/>
    </row>
    <row r="4" spans="1:19" ht="35.5" customHeight="1">
      <c r="A4" s="23"/>
      <c r="B4" s="23"/>
      <c r="C4" s="23"/>
      <c r="D4" s="23"/>
      <c r="E4" s="23"/>
      <c r="F4" s="23"/>
      <c r="G4" s="23"/>
      <c r="H4" s="23"/>
      <c r="I4" s="23"/>
      <c r="O4" s="47" t="s">
        <v>1</v>
      </c>
      <c r="P4" s="47"/>
      <c r="Q4" s="47"/>
      <c r="R4" s="47"/>
      <c r="S4" s="47"/>
    </row>
    <row r="5" spans="1:19" ht="21" customHeight="1">
      <c r="A5" s="23"/>
      <c r="B5" s="23"/>
      <c r="C5" s="23"/>
      <c r="D5" s="23"/>
      <c r="E5" s="23"/>
      <c r="F5" s="23"/>
      <c r="G5" s="23"/>
      <c r="H5" s="23"/>
      <c r="I5" s="23"/>
      <c r="O5" s="47" t="s">
        <v>2</v>
      </c>
      <c r="P5" s="47"/>
      <c r="Q5" s="47"/>
      <c r="R5" s="47"/>
      <c r="S5" s="47"/>
    </row>
    <row r="6" spans="1:19">
      <c r="A6" s="23"/>
      <c r="B6" s="23"/>
      <c r="C6" s="23"/>
      <c r="D6" s="23"/>
      <c r="E6" s="23"/>
      <c r="F6" s="23"/>
      <c r="G6" s="23"/>
      <c r="H6" s="23"/>
      <c r="I6" s="23"/>
      <c r="O6" s="27" t="s">
        <v>17</v>
      </c>
      <c r="P6" s="27"/>
      <c r="Q6" s="27"/>
      <c r="R6" s="28"/>
      <c r="S6" s="28"/>
    </row>
    <row r="7" spans="1:19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9"/>
      <c r="O7" s="29"/>
      <c r="P7" s="29"/>
      <c r="Q7" s="29"/>
      <c r="R7" s="29"/>
      <c r="S7" s="29"/>
    </row>
    <row r="8" spans="1:19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6.5" customHeight="1">
      <c r="A9" s="41" t="s">
        <v>14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33.75" customHeight="1">
      <c r="A10" s="41" t="s">
        <v>63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51.5" customHeight="1">
      <c r="A11" s="41" t="s">
        <v>37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39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48" customHeight="1">
      <c r="A13" s="46" t="s">
        <v>3</v>
      </c>
      <c r="B13" s="44" t="s">
        <v>19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84.75" customHeight="1">
      <c r="A14" s="46"/>
      <c r="B14" s="46" t="s">
        <v>4</v>
      </c>
      <c r="C14" s="46" t="s">
        <v>16</v>
      </c>
      <c r="D14" s="46" t="s">
        <v>5</v>
      </c>
      <c r="E14" s="46"/>
      <c r="F14" s="46" t="s">
        <v>20</v>
      </c>
      <c r="G14" s="46"/>
      <c r="H14" s="46" t="s">
        <v>8</v>
      </c>
      <c r="I14" s="46"/>
      <c r="J14" s="46"/>
      <c r="K14" s="46"/>
      <c r="L14" s="46" t="s">
        <v>9</v>
      </c>
      <c r="M14" s="46"/>
      <c r="N14" s="46"/>
      <c r="O14" s="46"/>
      <c r="P14" s="46" t="s">
        <v>10</v>
      </c>
      <c r="Q14" s="46"/>
      <c r="R14" s="46" t="s">
        <v>15</v>
      </c>
      <c r="S14" s="46"/>
    </row>
    <row r="15" spans="1:19" ht="66">
      <c r="A15" s="46"/>
      <c r="B15" s="46"/>
      <c r="C15" s="46"/>
      <c r="D15" s="24" t="s">
        <v>11</v>
      </c>
      <c r="E15" s="24" t="s">
        <v>12</v>
      </c>
      <c r="F15" s="24" t="s">
        <v>11</v>
      </c>
      <c r="G15" s="24" t="s">
        <v>12</v>
      </c>
      <c r="H15" s="24" t="s">
        <v>11</v>
      </c>
      <c r="I15" s="24" t="s">
        <v>12</v>
      </c>
      <c r="J15" s="24" t="s">
        <v>6</v>
      </c>
      <c r="K15" s="24" t="s">
        <v>7</v>
      </c>
      <c r="L15" s="24" t="s">
        <v>11</v>
      </c>
      <c r="M15" s="24" t="s">
        <v>12</v>
      </c>
      <c r="N15" s="24" t="s">
        <v>6</v>
      </c>
      <c r="O15" s="24" t="s">
        <v>7</v>
      </c>
      <c r="P15" s="24" t="s">
        <v>11</v>
      </c>
      <c r="Q15" s="24" t="s">
        <v>12</v>
      </c>
      <c r="R15" s="24" t="s">
        <v>11</v>
      </c>
      <c r="S15" s="24" t="s">
        <v>12</v>
      </c>
    </row>
    <row r="16" spans="1:19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7</v>
      </c>
      <c r="G16" s="24">
        <v>8</v>
      </c>
      <c r="H16" s="24">
        <v>9</v>
      </c>
      <c r="I16" s="24">
        <v>10</v>
      </c>
      <c r="J16" s="24">
        <v>11</v>
      </c>
      <c r="K16" s="24">
        <v>12</v>
      </c>
      <c r="L16" s="24">
        <v>13</v>
      </c>
      <c r="M16" s="24">
        <v>14</v>
      </c>
      <c r="N16" s="24">
        <v>15</v>
      </c>
      <c r="O16" s="24">
        <v>16</v>
      </c>
      <c r="P16" s="24">
        <v>17</v>
      </c>
      <c r="Q16" s="24">
        <v>18</v>
      </c>
      <c r="R16" s="24">
        <v>19</v>
      </c>
      <c r="S16" s="24">
        <v>20</v>
      </c>
    </row>
    <row r="17" spans="1:19">
      <c r="A17" s="36">
        <v>1</v>
      </c>
      <c r="B17" s="36"/>
      <c r="C17" s="36"/>
      <c r="D17" s="36">
        <v>1</v>
      </c>
      <c r="E17" s="36">
        <v>1</v>
      </c>
      <c r="F17" s="36">
        <v>3850</v>
      </c>
      <c r="G17" s="36"/>
      <c r="H17" s="36">
        <v>3850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123.5" customHeight="1">
      <c r="A18" s="16">
        <v>2</v>
      </c>
      <c r="B18" s="16" t="s">
        <v>41</v>
      </c>
      <c r="C18" s="16" t="s">
        <v>38</v>
      </c>
      <c r="D18" s="17">
        <v>1</v>
      </c>
      <c r="E18" s="17">
        <v>0</v>
      </c>
      <c r="F18" s="18">
        <v>3850</v>
      </c>
      <c r="G18" s="18">
        <v>2680</v>
      </c>
      <c r="H18" s="18">
        <v>3850</v>
      </c>
      <c r="I18" s="18">
        <v>2680</v>
      </c>
      <c r="J18" s="19">
        <f>H18-I18</f>
        <v>1170</v>
      </c>
      <c r="K18" s="25" t="s">
        <v>40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s="39" customFormat="1" ht="57.5" customHeight="1">
      <c r="A19" s="21">
        <v>2</v>
      </c>
      <c r="B19" s="21" t="s">
        <v>43</v>
      </c>
      <c r="C19" s="21"/>
      <c r="D19" s="37">
        <f>SUM(D20:D22)</f>
        <v>0</v>
      </c>
      <c r="E19" s="37">
        <f>SUM(E20:E22)</f>
        <v>17</v>
      </c>
      <c r="F19" s="37">
        <f>SUM(F20:F22)</f>
        <v>0</v>
      </c>
      <c r="G19" s="52">
        <f>SUM(G20:G29)</f>
        <v>953.69600000000003</v>
      </c>
      <c r="H19" s="37"/>
      <c r="I19" s="52">
        <f>SUM(I20:I29)</f>
        <v>953.69600000000003</v>
      </c>
      <c r="J19" s="40">
        <f>SUM(J20:J29)</f>
        <v>-953.69399999999996</v>
      </c>
      <c r="K19" s="38"/>
      <c r="L19" s="36"/>
      <c r="M19" s="36"/>
      <c r="N19" s="36"/>
      <c r="O19" s="36"/>
      <c r="P19" s="36"/>
      <c r="Q19" s="36"/>
      <c r="R19" s="36"/>
      <c r="S19" s="36"/>
    </row>
    <row r="20" spans="1:19" ht="55" customHeight="1">
      <c r="A20" s="16">
        <v>1</v>
      </c>
      <c r="B20" s="16" t="s">
        <v>42</v>
      </c>
      <c r="C20" s="16" t="s">
        <v>38</v>
      </c>
      <c r="D20" s="17"/>
      <c r="E20" s="17">
        <v>3</v>
      </c>
      <c r="F20" s="18"/>
      <c r="G20" s="18">
        <v>7.4640000000000004</v>
      </c>
      <c r="H20" s="18"/>
      <c r="I20" s="18">
        <v>7.4640000000000004</v>
      </c>
      <c r="J20" s="19">
        <f>SUM(H20-I20)</f>
        <v>-7.4640000000000004</v>
      </c>
      <c r="K20" s="25" t="s">
        <v>46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1:19" ht="55" customHeight="1">
      <c r="A21" s="16">
        <v>2</v>
      </c>
      <c r="B21" s="16" t="s">
        <v>44</v>
      </c>
      <c r="C21" s="16" t="s">
        <v>38</v>
      </c>
      <c r="D21" s="17"/>
      <c r="E21" s="17">
        <v>10</v>
      </c>
      <c r="F21" s="18"/>
      <c r="G21" s="18">
        <v>81.400000000000006</v>
      </c>
      <c r="H21" s="18"/>
      <c r="I21" s="18">
        <v>81.400000000000006</v>
      </c>
      <c r="J21" s="19">
        <f>SUM(H21-I21)</f>
        <v>-81.400000000000006</v>
      </c>
      <c r="K21" s="25" t="s">
        <v>45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</row>
    <row r="22" spans="1:19" ht="55" customHeight="1">
      <c r="A22" s="16">
        <v>3</v>
      </c>
      <c r="B22" s="16" t="s">
        <v>47</v>
      </c>
      <c r="C22" s="16" t="s">
        <v>38</v>
      </c>
      <c r="D22" s="17"/>
      <c r="E22" s="17">
        <v>4</v>
      </c>
      <c r="F22" s="18"/>
      <c r="G22" s="18">
        <v>4.8</v>
      </c>
      <c r="H22" s="18"/>
      <c r="I22" s="18">
        <v>4.8</v>
      </c>
      <c r="J22" s="19">
        <f>SUM(H22-I22)</f>
        <v>-4.8</v>
      </c>
      <c r="K22" s="25" t="s">
        <v>48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</row>
    <row r="23" spans="1:19" ht="55" customHeight="1">
      <c r="A23" s="16">
        <v>4</v>
      </c>
      <c r="B23" s="16" t="s">
        <v>49</v>
      </c>
      <c r="C23" s="16" t="s">
        <v>38</v>
      </c>
      <c r="D23" s="17"/>
      <c r="E23" s="17">
        <v>2</v>
      </c>
      <c r="F23" s="18"/>
      <c r="G23" s="18">
        <v>252.25</v>
      </c>
      <c r="H23" s="18"/>
      <c r="I23" s="18">
        <v>252.25</v>
      </c>
      <c r="J23" s="19">
        <v>-252.25</v>
      </c>
      <c r="K23" s="25" t="s">
        <v>50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55" customHeight="1">
      <c r="A24" s="16">
        <v>5</v>
      </c>
      <c r="B24" s="16" t="s">
        <v>51</v>
      </c>
      <c r="C24" s="16" t="s">
        <v>38</v>
      </c>
      <c r="D24" s="17"/>
      <c r="E24" s="17">
        <v>2</v>
      </c>
      <c r="F24" s="18"/>
      <c r="G24" s="18">
        <v>133.428</v>
      </c>
      <c r="H24" s="18"/>
      <c r="I24" s="18">
        <v>133.428</v>
      </c>
      <c r="J24" s="19">
        <v>-133.428</v>
      </c>
      <c r="K24" s="25" t="s">
        <v>52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55" customHeight="1">
      <c r="A25" s="16">
        <v>6</v>
      </c>
      <c r="B25" s="16" t="s">
        <v>61</v>
      </c>
      <c r="C25" s="16" t="s">
        <v>38</v>
      </c>
      <c r="D25" s="17"/>
      <c r="E25" s="17">
        <v>4</v>
      </c>
      <c r="F25" s="18"/>
      <c r="G25" s="18">
        <v>60.603999999999999</v>
      </c>
      <c r="H25" s="18"/>
      <c r="I25" s="18">
        <f>G25</f>
        <v>60.603999999999999</v>
      </c>
      <c r="J25" s="19">
        <v>-60.603999999999999</v>
      </c>
      <c r="K25" s="25" t="s">
        <v>62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</row>
    <row r="26" spans="1:19" ht="55" customHeight="1">
      <c r="A26" s="16">
        <v>7</v>
      </c>
      <c r="B26" s="16" t="s">
        <v>53</v>
      </c>
      <c r="C26" s="16" t="s">
        <v>38</v>
      </c>
      <c r="D26" s="17"/>
      <c r="E26" s="17">
        <v>4</v>
      </c>
      <c r="F26" s="18"/>
      <c r="G26" s="18">
        <v>20.8</v>
      </c>
      <c r="H26" s="18"/>
      <c r="I26" s="18">
        <v>20.8</v>
      </c>
      <c r="J26" s="19">
        <v>-20.8</v>
      </c>
      <c r="K26" s="25" t="s">
        <v>55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55" customHeight="1">
      <c r="A27" s="16">
        <v>8</v>
      </c>
      <c r="B27" s="16" t="s">
        <v>54</v>
      </c>
      <c r="C27" s="16" t="s">
        <v>38</v>
      </c>
      <c r="D27" s="17"/>
      <c r="E27" s="17">
        <v>50</v>
      </c>
      <c r="F27" s="18"/>
      <c r="G27" s="18">
        <v>50.392000000000003</v>
      </c>
      <c r="H27" s="18"/>
      <c r="I27" s="18">
        <v>50.392000000000003</v>
      </c>
      <c r="J27" s="19">
        <v>-50.39</v>
      </c>
      <c r="K27" s="25" t="s">
        <v>56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55" customHeight="1">
      <c r="A28" s="16">
        <v>9</v>
      </c>
      <c r="B28" s="16" t="s">
        <v>57</v>
      </c>
      <c r="C28" s="16" t="s">
        <v>38</v>
      </c>
      <c r="D28" s="17"/>
      <c r="E28" s="17">
        <v>1</v>
      </c>
      <c r="F28" s="18"/>
      <c r="G28" s="18">
        <v>271.57799999999997</v>
      </c>
      <c r="H28" s="18"/>
      <c r="I28" s="18">
        <f>G28</f>
        <v>271.57799999999997</v>
      </c>
      <c r="J28" s="19">
        <v>-271.57799999999997</v>
      </c>
      <c r="K28" s="25" t="s">
        <v>58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ht="55" customHeight="1">
      <c r="A29" s="16">
        <v>10</v>
      </c>
      <c r="B29" s="16" t="s">
        <v>59</v>
      </c>
      <c r="C29" s="16" t="s">
        <v>38</v>
      </c>
      <c r="D29" s="17"/>
      <c r="E29" s="17">
        <v>2</v>
      </c>
      <c r="F29" s="18"/>
      <c r="G29" s="18">
        <v>70.98</v>
      </c>
      <c r="H29" s="18"/>
      <c r="I29" s="18">
        <f>G29</f>
        <v>70.98</v>
      </c>
      <c r="J29" s="19">
        <v>-70.98</v>
      </c>
      <c r="K29" s="25" t="s">
        <v>60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>
      <c r="A30" s="16"/>
      <c r="B30" s="21" t="s">
        <v>18</v>
      </c>
      <c r="C30" s="21"/>
      <c r="D30" s="21"/>
      <c r="E30" s="21"/>
      <c r="F30" s="22">
        <f>SUM(F18)</f>
        <v>3850</v>
      </c>
      <c r="G30" s="22">
        <f>SUM(G18:G19)</f>
        <v>3633.6959999999999</v>
      </c>
      <c r="H30" s="22">
        <f t="shared" ref="H30:J30" si="0">SUM(H18:H19)</f>
        <v>3850</v>
      </c>
      <c r="I30" s="22">
        <f t="shared" si="0"/>
        <v>3633.6959999999999</v>
      </c>
      <c r="J30" s="22">
        <f t="shared" si="0"/>
        <v>216.30600000000004</v>
      </c>
      <c r="K30" s="20"/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>
      <c r="A31" s="32"/>
      <c r="B31" s="33"/>
      <c r="C31" s="33"/>
      <c r="D31" s="33"/>
      <c r="E31" s="33"/>
      <c r="F31" s="34"/>
      <c r="G31" s="34"/>
      <c r="H31" s="34"/>
      <c r="I31" s="34"/>
      <c r="J31" s="34"/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37.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ht="30" customHeight="1">
      <c r="A33" s="23"/>
      <c r="B33" s="23"/>
      <c r="C33" s="41" t="s">
        <v>39</v>
      </c>
      <c r="D33" s="41"/>
      <c r="E33" s="30"/>
      <c r="F33" s="30"/>
      <c r="H33" s="23"/>
      <c r="I33" s="23"/>
      <c r="J33" s="23"/>
      <c r="K33" s="31" t="s">
        <v>36</v>
      </c>
      <c r="L33" s="23"/>
      <c r="M33" s="23"/>
      <c r="N33" s="23"/>
      <c r="O33" s="23"/>
      <c r="P33" s="23"/>
      <c r="Q33" s="23"/>
      <c r="R33" s="23"/>
      <c r="S33" s="23"/>
    </row>
  </sheetData>
  <mergeCells count="21">
    <mergeCell ref="O5:S5"/>
    <mergeCell ref="O3:S3"/>
    <mergeCell ref="O4:S4"/>
    <mergeCell ref="O2:S2"/>
    <mergeCell ref="A11:S11"/>
    <mergeCell ref="A10:S10"/>
    <mergeCell ref="A9:S9"/>
    <mergeCell ref="C33:D33"/>
    <mergeCell ref="A12:S12"/>
    <mergeCell ref="A8:S8"/>
    <mergeCell ref="A32:S32"/>
    <mergeCell ref="B13:S13"/>
    <mergeCell ref="C14:C15"/>
    <mergeCell ref="B14:B15"/>
    <mergeCell ref="A13:A15"/>
    <mergeCell ref="D14:E14"/>
    <mergeCell ref="F14:G14"/>
    <mergeCell ref="H14:K14"/>
    <mergeCell ref="L14:O14"/>
    <mergeCell ref="P14:Q14"/>
    <mergeCell ref="R14:S14"/>
  </mergeCells>
  <hyperlinks>
    <hyperlink ref="O3" r:id="rId1" tooltip="Приказ Министра национальной экономики Республики Казахстан от 30 декабря 2014 года № 194 «Об утверждении Правил утверждения инвестиционных программ (проектов) субъекта естественной монополии, их корректировки, а также проведения анализа информации об их " display="http://online.zakon.kz/Document/?link_id=1004515169"/>
  </hyperlinks>
  <pageMargins left="0" right="0" top="0.6692913385826772" bottom="0.55118110236220474" header="0.23622047244094491" footer="0.19685039370078741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7" zoomScale="60" workbookViewId="0">
      <selection activeCell="F13" sqref="F13"/>
    </sheetView>
  </sheetViews>
  <sheetFormatPr defaultRowHeight="14.5"/>
  <cols>
    <col min="1" max="1" width="45.1796875" customWidth="1"/>
    <col min="2" max="2" width="22.81640625" customWidth="1"/>
    <col min="3" max="3" width="18" customWidth="1"/>
    <col min="4" max="4" width="21.81640625" customWidth="1"/>
    <col min="5" max="5" width="22.81640625" customWidth="1"/>
    <col min="6" max="6" width="31" customWidth="1"/>
  </cols>
  <sheetData>
    <row r="1" spans="1:6">
      <c r="A1" s="1"/>
      <c r="B1" s="1"/>
      <c r="C1" s="48" t="s">
        <v>32</v>
      </c>
      <c r="D1" s="48"/>
      <c r="E1" s="48"/>
      <c r="F1" s="48"/>
    </row>
    <row r="2" spans="1:6" ht="37.5" customHeight="1">
      <c r="A2" s="1"/>
      <c r="B2" s="49" t="s">
        <v>33</v>
      </c>
      <c r="C2" s="49"/>
      <c r="D2" s="49"/>
      <c r="E2" s="49"/>
      <c r="F2" s="49"/>
    </row>
    <row r="3" spans="1:6">
      <c r="A3" s="1"/>
      <c r="B3" s="5"/>
      <c r="C3" s="5"/>
      <c r="D3" s="5"/>
      <c r="E3" s="5"/>
      <c r="F3" s="5"/>
    </row>
    <row r="4" spans="1:6">
      <c r="A4" s="1"/>
      <c r="B4" s="1"/>
      <c r="C4" s="1"/>
      <c r="D4" s="1"/>
      <c r="E4" s="1"/>
      <c r="F4" s="1"/>
    </row>
    <row r="5" spans="1:6">
      <c r="A5" s="50" t="s">
        <v>34</v>
      </c>
      <c r="B5" s="50"/>
      <c r="C5" s="50"/>
      <c r="D5" s="50"/>
      <c r="E5" s="50"/>
      <c r="F5" s="50"/>
    </row>
    <row r="6" spans="1:6" ht="46.5" customHeight="1">
      <c r="A6" s="51" t="s">
        <v>35</v>
      </c>
      <c r="B6" s="51"/>
      <c r="C6" s="51"/>
      <c r="D6" s="51"/>
      <c r="E6" s="51"/>
      <c r="F6" s="5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 ht="84" customHeight="1">
      <c r="A9" s="6" t="s">
        <v>21</v>
      </c>
      <c r="B9" s="6" t="s">
        <v>30</v>
      </c>
      <c r="C9" s="6" t="s">
        <v>22</v>
      </c>
      <c r="D9" s="6" t="s">
        <v>23</v>
      </c>
      <c r="E9" s="6" t="s">
        <v>24</v>
      </c>
      <c r="F9" s="6" t="s">
        <v>25</v>
      </c>
    </row>
    <row r="10" spans="1:6" ht="62">
      <c r="A10" s="3" t="s">
        <v>26</v>
      </c>
      <c r="B10" s="2">
        <v>0</v>
      </c>
      <c r="C10" s="2">
        <v>0</v>
      </c>
      <c r="D10" s="2">
        <v>0</v>
      </c>
      <c r="E10" s="4">
        <v>0</v>
      </c>
      <c r="F10" s="2" t="s">
        <v>31</v>
      </c>
    </row>
    <row r="11" spans="1:6" ht="62">
      <c r="A11" s="3" t="s">
        <v>27</v>
      </c>
      <c r="B11" s="2">
        <v>0</v>
      </c>
      <c r="C11" s="2">
        <v>0</v>
      </c>
      <c r="D11" s="2">
        <v>0</v>
      </c>
      <c r="E11" s="4">
        <v>0</v>
      </c>
      <c r="F11" s="2" t="s">
        <v>31</v>
      </c>
    </row>
    <row r="12" spans="1:6" ht="46.5">
      <c r="A12" s="3" t="s">
        <v>28</v>
      </c>
      <c r="B12" s="2">
        <v>0</v>
      </c>
      <c r="C12" s="2">
        <v>0</v>
      </c>
      <c r="D12" s="2">
        <v>0</v>
      </c>
      <c r="E12" s="4">
        <v>0</v>
      </c>
      <c r="F12" s="2" t="s">
        <v>31</v>
      </c>
    </row>
    <row r="13" spans="1:6" ht="214.5">
      <c r="A13" s="3" t="s">
        <v>29</v>
      </c>
      <c r="B13" s="2">
        <v>0</v>
      </c>
      <c r="C13" s="2">
        <v>3850</v>
      </c>
      <c r="D13" s="15">
        <v>2680</v>
      </c>
      <c r="E13" s="4">
        <f>D13/C13</f>
        <v>0.69610389610389611</v>
      </c>
      <c r="F13" s="25" t="s">
        <v>40</v>
      </c>
    </row>
    <row r="14" spans="1:6" ht="15.5">
      <c r="A14" s="7"/>
      <c r="B14" s="8"/>
      <c r="C14" s="8"/>
      <c r="D14" s="8"/>
      <c r="E14" s="8"/>
      <c r="F14" s="8"/>
    </row>
    <row r="15" spans="1:6" ht="15.5">
      <c r="A15" s="9"/>
      <c r="B15" s="1"/>
      <c r="C15" s="1"/>
      <c r="D15" s="1"/>
      <c r="E15" s="1"/>
      <c r="F15" s="1"/>
    </row>
    <row r="16" spans="1:6" ht="15">
      <c r="A16" s="14" t="s">
        <v>39</v>
      </c>
      <c r="B16" s="10"/>
      <c r="C16" s="10"/>
      <c r="D16" s="10"/>
      <c r="E16" s="10" t="s">
        <v>36</v>
      </c>
      <c r="F16" s="1"/>
    </row>
    <row r="17" spans="1:6" ht="15.5">
      <c r="A17" s="9"/>
      <c r="B17" s="1"/>
      <c r="C17" s="1"/>
      <c r="D17" s="1"/>
      <c r="E17" s="1"/>
      <c r="F17" s="1"/>
    </row>
    <row r="18" spans="1:6" ht="15.5">
      <c r="A18" s="11"/>
    </row>
    <row r="19" spans="1:6" ht="15.5">
      <c r="A19" s="12"/>
    </row>
    <row r="20" spans="1:6">
      <c r="A20" s="13"/>
    </row>
  </sheetData>
  <mergeCells count="4">
    <mergeCell ref="C1:F1"/>
    <mergeCell ref="B2:F2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4</vt:lpstr>
      <vt:lpstr>продолжение приложения 4</vt:lpstr>
      <vt:lpstr>'приложение 4'!Заголовки_для_печати</vt:lpstr>
      <vt:lpstr>'приложение 4'!Область_печати</vt:lpstr>
      <vt:lpstr>'продолжение приложения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2025-01-06T05:23:10Z</cp:lastPrinted>
  <dcterms:created xsi:type="dcterms:W3CDTF">2015-11-30T03:26:31Z</dcterms:created>
  <dcterms:modified xsi:type="dcterms:W3CDTF">2025-01-06T06:19:59Z</dcterms:modified>
</cp:coreProperties>
</file>