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риложение 4" sheetId="1" r:id="rId1"/>
    <sheet name="продолжение приложения 4" sheetId="2" r:id="rId2"/>
  </sheets>
  <calcPr calcId="124519"/>
</workbook>
</file>

<file path=xl/calcChain.xml><?xml version="1.0" encoding="utf-8"?>
<calcChain xmlns="http://schemas.openxmlformats.org/spreadsheetml/2006/main">
  <c r="G27" i="1"/>
  <c r="G23"/>
  <c r="J36"/>
  <c r="J37"/>
  <c r="I23"/>
  <c r="I39" s="1"/>
  <c r="I38"/>
  <c r="I27"/>
  <c r="G38"/>
  <c r="H38"/>
  <c r="J38"/>
  <c r="F38"/>
  <c r="J31"/>
  <c r="J32"/>
  <c r="J33"/>
  <c r="J34"/>
  <c r="J35"/>
  <c r="J20" l="1"/>
  <c r="J21"/>
  <c r="J22"/>
  <c r="H27"/>
  <c r="H23"/>
  <c r="G39"/>
  <c r="F27"/>
  <c r="F23"/>
  <c r="F39" l="1"/>
  <c r="H39"/>
  <c r="J23"/>
  <c r="J30"/>
  <c r="J29"/>
  <c r="J27"/>
  <c r="J26"/>
  <c r="J25"/>
  <c r="J39" l="1"/>
</calcChain>
</file>

<file path=xl/sharedStrings.xml><?xml version="1.0" encoding="utf-8"?>
<sst xmlns="http://schemas.openxmlformats.org/spreadsheetml/2006/main" count="143" uniqueCount="89">
  <si>
    <t>Приложение 4              </t>
  </si>
  <si>
    <t>к Правилам утверждения инвестиционных </t>
  </si>
  <si>
    <t>программ (проектов) субъекта естественной</t>
  </si>
  <si>
    <t>монополии, их корректировки, а также   </t>
  </si>
  <si>
    <t>проведения анализа информации об их исполнении</t>
  </si>
  <si>
    <t>    наименование субъекта естественной монополии, вид деятельности,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</si>
  <si>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</si>
  <si>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</si>
  <si>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</si>
  <si>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</si>
  <si>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</si>
  <si>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</si>
  <si>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</si>
  <si>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</si>
  <si>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</si>
  <si>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</si>
  <si>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</si>
  <si>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</si>
  <si>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</si>
  <si>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</si>
  <si>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1.1.</t>
  </si>
  <si>
    <t>Продолжение Приложения № 4 к Правилам</t>
  </si>
  <si>
    <t>утверждения инвестиционных программ </t>
  </si>
  <si>
    <t>(проектов) субъекта естественной  </t>
  </si>
  <si>
    <t>монополии, их корректировки,   </t>
  </si>
  <si>
    <t>а также проведения анализа    </t>
  </si>
  <si>
    <t>информации об их исполнении      </t>
  </si>
  <si>
    <t>факт года (полугодия), предшествующего отчетному периоду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</si>
  <si>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</si>
  <si>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</si>
  <si>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</si>
  <si>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</si>
  <si>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</si>
  <si>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</si>
  <si>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t xml:space="preserve"> Западно-Казахстанский филиал РГП "Казводхоз" КВР МСХ РК</t>
  </si>
  <si>
    <t>кем утвержден(а) программа (проект) (дата, номер приказа)</t>
  </si>
  <si>
    <r>
      <t>Показатели эффективности, надежности и качества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</si>
  <si>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1.2.</t>
  </si>
  <si>
    <t>объект</t>
  </si>
  <si>
    <t>1.3.</t>
  </si>
  <si>
    <t>ВСЕГО</t>
  </si>
  <si>
    <t>шт</t>
  </si>
  <si>
    <t>Н.Джумагалиев</t>
  </si>
  <si>
    <t>Наименование регулируемых услуг (товаров, работ)</t>
  </si>
  <si>
    <t>Каменский ПУ (услуги по подаче питьвой воды)</t>
  </si>
  <si>
    <t>Бокейординский ПУ (услуги по подаче питьевой воды)</t>
  </si>
  <si>
    <t>ЗКФ (услуги по подаче воды по каналам)</t>
  </si>
  <si>
    <t>Директор ЗКФ РГП "Казводхоз"</t>
  </si>
  <si>
    <t xml:space="preserve">      Совмесный приказ ДАРЕМ по ЗКО №139-ОД от 01.09.2016г и КВР МСХ РК № 123 от 24.08.2016г. </t>
  </si>
  <si>
    <t>1. ЗКФ подача воды по каналам</t>
  </si>
  <si>
    <t>2. Каменский ПУ</t>
  </si>
  <si>
    <t>2.1.</t>
  </si>
  <si>
    <t>2.2.</t>
  </si>
  <si>
    <t>3. Бокейординский ПУ</t>
  </si>
  <si>
    <t>3.1.</t>
  </si>
  <si>
    <t>3.2.</t>
  </si>
  <si>
    <t>3.3.</t>
  </si>
  <si>
    <t>3.4.</t>
  </si>
  <si>
    <t>           Информация субъекта естественной монополии о ходе исполнения субъектом инвестиционной программы</t>
  </si>
  <si>
    <t xml:space="preserve">                          </t>
  </si>
  <si>
    <t>Итого</t>
  </si>
  <si>
    <t>Исп. Кофанова ТС</t>
  </si>
  <si>
    <t>тел.8(7112)534830</t>
  </si>
  <si>
    <t>план         (2017 год)</t>
  </si>
  <si>
    <t>Автомашина манипулятор DONGFENG</t>
  </si>
  <si>
    <t>Исполнение планируется на декабрь</t>
  </si>
  <si>
    <t>Лодка-косилка для уборки камыша ЛК-12 с прицепом для спуска на воду ППК-1,0</t>
  </si>
  <si>
    <t>Капитальный ремонт зданий ЗКФ на промбазе в с.Кушум</t>
  </si>
  <si>
    <t>Экскаватор погрузчик TEREX TLB 825</t>
  </si>
  <si>
    <t>Капитальный ремонт здания лаборатории Каменского ПУ на насосной станции 2-1 п.Балаган</t>
  </si>
  <si>
    <t>3.5.</t>
  </si>
  <si>
    <t>3.6.</t>
  </si>
  <si>
    <t>3.7.</t>
  </si>
  <si>
    <t>3.8.</t>
  </si>
  <si>
    <t>3.9.</t>
  </si>
  <si>
    <t>Автомобиль "Егерь" на базе ГАЗ 33088</t>
  </si>
  <si>
    <t>Станок токарно-винторезный ГС 526У</t>
  </si>
  <si>
    <t>Дизель-генератор Pramac GSW 110P</t>
  </si>
  <si>
    <t>Аппарат  для контактной сварки пластиковых труб Turan Makina AL315</t>
  </si>
  <si>
    <t>Аппарат  для контактной сварки пластиковых труб Turan Makina AL630</t>
  </si>
  <si>
    <t>Дизель- генератор KIPOR KDE19 EA3 17-18.8 kBA</t>
  </si>
  <si>
    <t>Стабилизатор напряжения трехфазный 15кВА (15кВт) АСН 15000/3</t>
  </si>
  <si>
    <t>Портативный полуавтоматический сварочный аппарат Panther 132</t>
  </si>
  <si>
    <t>Железобетонная опора СВ 105-3,5</t>
  </si>
  <si>
    <t>факт текущего года                        (2-е полугодие) 10 месяца 2017г</t>
  </si>
  <si>
    <t>Исполнение планируется на ноябрь, декабрь</t>
  </si>
  <si>
    <r>
      <t>    </t>
    </r>
    <r>
      <rPr>
        <b/>
        <sz val="11"/>
        <color theme="3" tint="-0.499984740745262"/>
        <rFont val="Times New Roman"/>
        <family val="1"/>
        <charset val="204"/>
      </rPr>
      <t>(проекта)/об исполнении инвестиционной программы (проекта)* за второе полугодие 2017 года</t>
    </r>
  </si>
  <si>
    <t xml:space="preserve">по итогам ГЗ </t>
  </si>
  <si>
    <t>Износ техники и оборудования, замена на новую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</si>
</sst>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3" tint="-0.499984740745262"/>
      <name val="Times New Roman"/>
      <family val="1"/>
      <charset val="204"/>
    </font>
    <font>
      <sz val="11"/>
      <color theme="3" tint="-0.49998474074526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2" fillId="0" borderId="0" xfId="0" applyFont="1"/>
    <xf numFmtId="2" fontId="1" fillId="0" borderId="1" xfId="0" applyNumberFormat="1" applyFont="1" applyBorder="1"/>
    <xf numFmtId="0" fontId="8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5" fillId="0" borderId="0" xfId="0" applyFont="1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Border="1"/>
    <xf numFmtId="0" fontId="0" fillId="0" borderId="0" xfId="0" applyBorder="1"/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3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/>
    <xf numFmtId="1" fontId="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16" fontId="1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5" xfId="0" applyFont="1" applyBorder="1" applyAlignment="1"/>
    <xf numFmtId="0" fontId="10" fillId="0" borderId="6" xfId="0" applyFont="1" applyBorder="1" applyAlignment="1"/>
    <xf numFmtId="0" fontId="2" fillId="0" borderId="5" xfId="0" applyFont="1" applyBorder="1" applyAlignment="1">
      <alignment wrapText="1"/>
    </xf>
    <xf numFmtId="0" fontId="0" fillId="0" borderId="6" xfId="0" applyBorder="1" applyAlignment="1"/>
    <xf numFmtId="0" fontId="0" fillId="0" borderId="6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3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opLeftCell="A17" zoomScale="70" zoomScaleNormal="70" workbookViewId="0">
      <selection activeCell="B27" sqref="B27"/>
    </sheetView>
  </sheetViews>
  <sheetFormatPr defaultRowHeight="15"/>
  <cols>
    <col min="1" max="1" width="4.5703125" style="1" customWidth="1"/>
    <col min="2" max="2" width="61" style="1" customWidth="1"/>
    <col min="3" max="3" width="9.5703125" style="1" customWidth="1"/>
    <col min="4" max="4" width="7.28515625" style="1" customWidth="1"/>
    <col min="5" max="5" width="9.7109375" style="1" customWidth="1"/>
    <col min="6" max="6" width="11.5703125" style="1" bestFit="1" customWidth="1"/>
    <col min="7" max="7" width="9.140625" style="1"/>
    <col min="8" max="8" width="11.5703125" style="1" customWidth="1"/>
    <col min="9" max="9" width="9.7109375" style="1" bestFit="1" customWidth="1"/>
    <col min="10" max="10" width="13.140625" style="1" customWidth="1"/>
    <col min="11" max="11" width="13.7109375" style="1" customWidth="1"/>
    <col min="12" max="12" width="7.7109375" style="1" customWidth="1"/>
    <col min="13" max="13" width="7.42578125" style="1" customWidth="1"/>
    <col min="14" max="14" width="11.42578125" style="1" customWidth="1"/>
    <col min="15" max="15" width="11.7109375" style="1" customWidth="1"/>
    <col min="16" max="16" width="7.7109375" style="1" customWidth="1"/>
    <col min="17" max="17" width="7.28515625" style="1" customWidth="1"/>
    <col min="18" max="16384" width="9.140625" style="1"/>
  </cols>
  <sheetData>
    <row r="1" spans="1:19">
      <c r="R1" s="2" t="s">
        <v>0</v>
      </c>
    </row>
    <row r="2" spans="1:19">
      <c r="R2" s="2" t="s">
        <v>1</v>
      </c>
    </row>
    <row r="3" spans="1:19">
      <c r="R3" s="2" t="s">
        <v>2</v>
      </c>
    </row>
    <row r="4" spans="1:19">
      <c r="R4" s="2" t="s">
        <v>3</v>
      </c>
    </row>
    <row r="5" spans="1:19">
      <c r="R5" s="2" t="s">
        <v>4</v>
      </c>
    </row>
    <row r="6" spans="1:19" ht="18.75" customHeight="1">
      <c r="R6" s="2"/>
    </row>
    <row r="7" spans="1:19">
      <c r="A7" s="83" t="s">
        <v>58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  <row r="8" spans="1:19">
      <c r="A8" s="84" t="s">
        <v>86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</row>
    <row r="9" spans="1:19" ht="5.25" customHeight="1">
      <c r="A9" s="85" t="s">
        <v>59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</row>
    <row r="10" spans="1:19">
      <c r="A10" s="86" t="s">
        <v>34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</row>
    <row r="11" spans="1:19">
      <c r="A11" s="88" t="s">
        <v>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</row>
    <row r="12" spans="1:19">
      <c r="A12" s="82" t="s">
        <v>48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19">
      <c r="H13" s="1" t="s">
        <v>35</v>
      </c>
    </row>
    <row r="14" spans="1:19" ht="18.75" customHeight="1"/>
    <row r="15" spans="1:19" ht="15.75" customHeight="1">
      <c r="A15" s="81" t="s">
        <v>6</v>
      </c>
      <c r="B15" s="91" t="s">
        <v>7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1:19" ht="62.25" customHeight="1">
      <c r="A16" s="81"/>
      <c r="B16" s="81" t="s">
        <v>8</v>
      </c>
      <c r="C16" s="89" t="s">
        <v>9</v>
      </c>
      <c r="D16" s="81" t="s">
        <v>10</v>
      </c>
      <c r="E16" s="81"/>
      <c r="F16" s="81" t="s">
        <v>11</v>
      </c>
      <c r="G16" s="81"/>
      <c r="H16" s="81" t="s">
        <v>12</v>
      </c>
      <c r="I16" s="81"/>
      <c r="J16" s="81"/>
      <c r="K16" s="81"/>
      <c r="L16" s="92" t="s">
        <v>13</v>
      </c>
      <c r="M16" s="93"/>
      <c r="N16" s="93"/>
      <c r="O16" s="94"/>
      <c r="P16" s="81" t="s">
        <v>14</v>
      </c>
      <c r="Q16" s="81"/>
      <c r="R16" s="81" t="s">
        <v>15</v>
      </c>
      <c r="S16" s="81"/>
    </row>
    <row r="17" spans="1:19" ht="30">
      <c r="A17" s="81"/>
      <c r="B17" s="81"/>
      <c r="C17" s="90"/>
      <c r="D17" s="3" t="s">
        <v>16</v>
      </c>
      <c r="E17" s="3" t="s">
        <v>17</v>
      </c>
      <c r="F17" s="3" t="s">
        <v>16</v>
      </c>
      <c r="G17" s="3" t="s">
        <v>17</v>
      </c>
      <c r="H17" s="3" t="s">
        <v>16</v>
      </c>
      <c r="I17" s="3" t="s">
        <v>17</v>
      </c>
      <c r="J17" s="3" t="s">
        <v>18</v>
      </c>
      <c r="K17" s="3" t="s">
        <v>19</v>
      </c>
      <c r="L17" s="3" t="s">
        <v>16</v>
      </c>
      <c r="M17" s="3" t="s">
        <v>17</v>
      </c>
      <c r="N17" s="3" t="s">
        <v>18</v>
      </c>
      <c r="O17" s="3" t="s">
        <v>19</v>
      </c>
      <c r="P17" s="3" t="s">
        <v>16</v>
      </c>
      <c r="Q17" s="3" t="s">
        <v>17</v>
      </c>
      <c r="R17" s="3" t="s">
        <v>16</v>
      </c>
      <c r="S17" s="3" t="s">
        <v>17</v>
      </c>
    </row>
    <row r="18" spans="1:19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7</v>
      </c>
      <c r="G18" s="3">
        <v>8</v>
      </c>
      <c r="H18" s="3">
        <v>9</v>
      </c>
      <c r="I18" s="3">
        <v>10</v>
      </c>
      <c r="J18" s="3">
        <v>11</v>
      </c>
      <c r="K18" s="3">
        <v>12</v>
      </c>
      <c r="L18" s="3">
        <v>13</v>
      </c>
      <c r="M18" s="3">
        <v>14</v>
      </c>
      <c r="N18" s="3">
        <v>15</v>
      </c>
      <c r="O18" s="3">
        <v>16</v>
      </c>
      <c r="P18" s="3">
        <v>17</v>
      </c>
      <c r="Q18" s="3">
        <v>18</v>
      </c>
      <c r="R18" s="3">
        <v>19</v>
      </c>
      <c r="S18" s="3">
        <v>20</v>
      </c>
    </row>
    <row r="19" spans="1:19" ht="15" customHeight="1">
      <c r="A19" s="77" t="s">
        <v>49</v>
      </c>
      <c r="B19" s="78"/>
      <c r="C19" s="10"/>
      <c r="D19" s="10"/>
      <c r="E19" s="10"/>
      <c r="F19" s="12"/>
      <c r="G19" s="10"/>
      <c r="H19" s="12"/>
      <c r="I19" s="10"/>
      <c r="J19" s="16"/>
      <c r="L19" s="10"/>
      <c r="M19" s="10"/>
      <c r="N19" s="10"/>
      <c r="O19" s="10"/>
      <c r="P19" s="10"/>
      <c r="Q19" s="10"/>
      <c r="R19" s="10"/>
      <c r="S19" s="10"/>
    </row>
    <row r="20" spans="1:19" ht="25.5" customHeight="1">
      <c r="A20" s="65" t="s">
        <v>20</v>
      </c>
      <c r="B20" s="68" t="s">
        <v>64</v>
      </c>
      <c r="C20" s="30" t="s">
        <v>41</v>
      </c>
      <c r="D20" s="31">
        <v>1</v>
      </c>
      <c r="E20" s="31">
        <v>0</v>
      </c>
      <c r="F20" s="53">
        <v>10588.428</v>
      </c>
      <c r="G20" s="59">
        <v>0</v>
      </c>
      <c r="H20" s="53">
        <v>10588.428</v>
      </c>
      <c r="I20" s="59">
        <v>0</v>
      </c>
      <c r="J20" s="54">
        <f t="shared" ref="J20:J22" si="0">I20-H20</f>
        <v>-10588.428</v>
      </c>
      <c r="K20" s="73" t="s">
        <v>85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</row>
    <row r="21" spans="1:19" ht="25.5" customHeight="1">
      <c r="A21" s="10" t="s">
        <v>37</v>
      </c>
      <c r="B21" s="71" t="s">
        <v>66</v>
      </c>
      <c r="C21" s="30" t="s">
        <v>41</v>
      </c>
      <c r="D21" s="31">
        <v>1</v>
      </c>
      <c r="E21" s="31">
        <v>0</v>
      </c>
      <c r="F21" s="53">
        <v>5625</v>
      </c>
      <c r="G21" s="59">
        <v>0</v>
      </c>
      <c r="H21" s="53">
        <v>5625</v>
      </c>
      <c r="I21" s="59">
        <v>0</v>
      </c>
      <c r="J21" s="54">
        <f t="shared" si="0"/>
        <v>-5625</v>
      </c>
      <c r="K21" s="101"/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>
      <c r="A22" s="69" t="s">
        <v>39</v>
      </c>
      <c r="B22" s="68" t="s">
        <v>67</v>
      </c>
      <c r="C22" s="30" t="s">
        <v>38</v>
      </c>
      <c r="D22" s="31">
        <v>1</v>
      </c>
      <c r="E22" s="31">
        <v>1</v>
      </c>
      <c r="F22" s="55">
        <v>7646.2</v>
      </c>
      <c r="G22" s="54">
        <v>336.48700000000002</v>
      </c>
      <c r="H22" s="55">
        <v>7646.2</v>
      </c>
      <c r="I22" s="54">
        <v>336.48700000000002</v>
      </c>
      <c r="J22" s="54">
        <f t="shared" si="0"/>
        <v>-7309.7129999999997</v>
      </c>
      <c r="K22" s="102"/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</row>
    <row r="23" spans="1:19" s="11" customFormat="1" ht="14.25" customHeight="1">
      <c r="A23" s="39"/>
      <c r="B23" s="32" t="s">
        <v>60</v>
      </c>
      <c r="C23" s="40"/>
      <c r="D23" s="41"/>
      <c r="E23" s="41"/>
      <c r="F23" s="50">
        <f>SUM(F20:F22)</f>
        <v>23859.628000000001</v>
      </c>
      <c r="G23" s="50">
        <f>SUM(G20:G22)</f>
        <v>336.48700000000002</v>
      </c>
      <c r="H23" s="50">
        <f>SUM(H20:H22)</f>
        <v>23859.628000000001</v>
      </c>
      <c r="I23" s="50">
        <f>SUM(I20:I22)</f>
        <v>336.48700000000002</v>
      </c>
      <c r="J23" s="51">
        <f>I23-H23</f>
        <v>-23523.141</v>
      </c>
      <c r="K23" s="52"/>
      <c r="L23" s="6">
        <v>0</v>
      </c>
      <c r="M23" s="6">
        <v>0</v>
      </c>
      <c r="N23" s="8">
        <v>0</v>
      </c>
      <c r="O23" s="8">
        <v>0</v>
      </c>
      <c r="P23" s="6">
        <v>0</v>
      </c>
      <c r="Q23" s="6">
        <v>0</v>
      </c>
      <c r="R23" s="6">
        <v>0</v>
      </c>
      <c r="S23" s="6">
        <v>0</v>
      </c>
    </row>
    <row r="24" spans="1:19">
      <c r="A24" s="77" t="s">
        <v>50</v>
      </c>
      <c r="B24" s="79"/>
      <c r="C24" s="4"/>
      <c r="D24" s="28"/>
      <c r="E24" s="28"/>
      <c r="F24" s="28"/>
      <c r="G24" s="28"/>
      <c r="H24" s="28"/>
      <c r="I24" s="28"/>
      <c r="J24" s="28"/>
      <c r="K24" s="4"/>
      <c r="L24" s="4"/>
      <c r="M24" s="4"/>
      <c r="N24" s="8"/>
      <c r="O24" s="8"/>
      <c r="P24" s="4"/>
      <c r="Q24" s="4"/>
      <c r="R24" s="4"/>
      <c r="S24" s="4"/>
    </row>
    <row r="25" spans="1:19" ht="48" customHeight="1">
      <c r="A25" s="70" t="s">
        <v>51</v>
      </c>
      <c r="B25" s="64" t="s">
        <v>68</v>
      </c>
      <c r="C25" s="30" t="s">
        <v>41</v>
      </c>
      <c r="D25" s="31">
        <v>1</v>
      </c>
      <c r="E25" s="31">
        <v>0</v>
      </c>
      <c r="F25" s="56">
        <v>23660.714</v>
      </c>
      <c r="G25" s="63">
        <v>0</v>
      </c>
      <c r="H25" s="56">
        <v>23660.714</v>
      </c>
      <c r="I25" s="59">
        <v>0</v>
      </c>
      <c r="J25" s="54">
        <f>I25-H25</f>
        <v>-23660.714</v>
      </c>
      <c r="K25" s="73" t="s">
        <v>85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</row>
    <row r="26" spans="1:19" ht="29.25" customHeight="1">
      <c r="A26" s="70" t="s">
        <v>52</v>
      </c>
      <c r="B26" s="33" t="s">
        <v>69</v>
      </c>
      <c r="C26" s="31" t="s">
        <v>38</v>
      </c>
      <c r="D26" s="31">
        <v>1</v>
      </c>
      <c r="E26" s="31">
        <v>1</v>
      </c>
      <c r="F26" s="55">
        <v>4884.2860000000001</v>
      </c>
      <c r="G26" s="54">
        <v>2248.1999999999998</v>
      </c>
      <c r="H26" s="55">
        <v>4884.2860000000001</v>
      </c>
      <c r="I26" s="54">
        <v>2248.1999999999998</v>
      </c>
      <c r="J26" s="54">
        <f t="shared" ref="J26:J27" si="1">I26-H26</f>
        <v>-2636.0860000000002</v>
      </c>
      <c r="K26" s="80"/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</row>
    <row r="27" spans="1:19" s="11" customFormat="1" ht="14.25" customHeight="1">
      <c r="A27" s="36"/>
      <c r="B27" s="32" t="s">
        <v>60</v>
      </c>
      <c r="C27" s="40"/>
      <c r="D27" s="41"/>
      <c r="E27" s="41"/>
      <c r="F27" s="37">
        <f>SUM(F25:F26)</f>
        <v>28545</v>
      </c>
      <c r="G27" s="37">
        <f>SUM(G25:G26)</f>
        <v>2248.1999999999998</v>
      </c>
      <c r="H27" s="37">
        <f>SUM(H25:H26)</f>
        <v>28545</v>
      </c>
      <c r="I27" s="37">
        <f>SUM(I25:I26)</f>
        <v>2248.1999999999998</v>
      </c>
      <c r="J27" s="15">
        <f t="shared" si="1"/>
        <v>-26296.799999999999</v>
      </c>
      <c r="K27" s="61"/>
      <c r="L27" s="6">
        <v>0</v>
      </c>
      <c r="M27" s="6">
        <v>0</v>
      </c>
      <c r="N27" s="8">
        <v>0</v>
      </c>
      <c r="O27" s="8">
        <v>0</v>
      </c>
      <c r="P27" s="6">
        <v>0</v>
      </c>
      <c r="Q27" s="6">
        <v>0</v>
      </c>
      <c r="R27" s="6">
        <v>0</v>
      </c>
      <c r="S27" s="6">
        <v>0</v>
      </c>
    </row>
    <row r="28" spans="1:19" ht="18.75" customHeight="1">
      <c r="A28" s="77" t="s">
        <v>53</v>
      </c>
      <c r="B28" s="78"/>
      <c r="C28" s="10"/>
      <c r="D28" s="38"/>
      <c r="E28" s="38"/>
      <c r="F28" s="38"/>
      <c r="G28" s="38"/>
      <c r="H28" s="38"/>
      <c r="I28" s="38"/>
      <c r="J28" s="16"/>
      <c r="K28" s="10"/>
      <c r="L28" s="10"/>
      <c r="M28" s="10"/>
      <c r="N28" s="8"/>
      <c r="O28" s="8"/>
      <c r="P28" s="10"/>
      <c r="Q28" s="10"/>
      <c r="R28" s="10"/>
      <c r="S28" s="10"/>
    </row>
    <row r="29" spans="1:19" ht="45">
      <c r="A29" s="65" t="s">
        <v>54</v>
      </c>
      <c r="B29" s="66" t="s">
        <v>75</v>
      </c>
      <c r="C29" s="30" t="s">
        <v>41</v>
      </c>
      <c r="D29" s="31">
        <v>1</v>
      </c>
      <c r="E29" s="31">
        <v>0</v>
      </c>
      <c r="F29" s="72">
        <v>10714.286</v>
      </c>
      <c r="G29" s="49">
        <v>0</v>
      </c>
      <c r="H29" s="72">
        <v>10714.286</v>
      </c>
      <c r="I29" s="49">
        <v>0</v>
      </c>
      <c r="J29" s="14">
        <f t="shared" ref="J29:J37" si="2">I29-H29</f>
        <v>-10714.286</v>
      </c>
      <c r="K29" s="48" t="s">
        <v>65</v>
      </c>
      <c r="L29" s="7">
        <v>0</v>
      </c>
      <c r="M29" s="7">
        <v>0</v>
      </c>
      <c r="N29" s="8">
        <v>0</v>
      </c>
      <c r="O29" s="8">
        <v>0</v>
      </c>
      <c r="P29" s="7">
        <v>0</v>
      </c>
      <c r="Q29" s="7">
        <v>0</v>
      </c>
      <c r="R29" s="7">
        <v>0</v>
      </c>
      <c r="S29" s="7">
        <v>0</v>
      </c>
    </row>
    <row r="30" spans="1:19" ht="18" customHeight="1">
      <c r="A30" s="10" t="s">
        <v>55</v>
      </c>
      <c r="B30" s="57" t="s">
        <v>76</v>
      </c>
      <c r="C30" s="30" t="s">
        <v>41</v>
      </c>
      <c r="D30" s="31">
        <v>1</v>
      </c>
      <c r="E30" s="31">
        <v>1</v>
      </c>
      <c r="F30" s="72">
        <v>8203.5709999999999</v>
      </c>
      <c r="G30" s="54">
        <v>7690</v>
      </c>
      <c r="H30" s="72">
        <v>8203.5709999999999</v>
      </c>
      <c r="I30" s="54">
        <v>7690</v>
      </c>
      <c r="J30" s="14">
        <f t="shared" si="2"/>
        <v>-513.57099999999991</v>
      </c>
      <c r="K30" s="52" t="s">
        <v>87</v>
      </c>
      <c r="L30" s="7">
        <v>0</v>
      </c>
      <c r="M30" s="7">
        <v>0</v>
      </c>
      <c r="N30" s="8">
        <v>0</v>
      </c>
      <c r="O30" s="8">
        <v>0</v>
      </c>
      <c r="P30" s="7">
        <v>0</v>
      </c>
      <c r="Q30" s="7">
        <v>0</v>
      </c>
      <c r="R30" s="7">
        <v>0</v>
      </c>
      <c r="S30" s="7">
        <v>0</v>
      </c>
    </row>
    <row r="31" spans="1:19" ht="15" customHeight="1">
      <c r="A31" s="10" t="s">
        <v>56</v>
      </c>
      <c r="B31" s="57" t="s">
        <v>77</v>
      </c>
      <c r="C31" s="30" t="s">
        <v>41</v>
      </c>
      <c r="D31" s="31">
        <v>1</v>
      </c>
      <c r="E31" s="31">
        <v>1</v>
      </c>
      <c r="F31" s="72">
        <v>6250</v>
      </c>
      <c r="G31" s="54">
        <v>2579</v>
      </c>
      <c r="H31" s="72">
        <v>6250</v>
      </c>
      <c r="I31" s="54">
        <v>2579</v>
      </c>
      <c r="J31" s="14">
        <f t="shared" si="2"/>
        <v>-3671</v>
      </c>
      <c r="K31" s="52" t="s">
        <v>87</v>
      </c>
      <c r="L31" s="47">
        <v>0</v>
      </c>
      <c r="M31" s="47">
        <v>0</v>
      </c>
      <c r="N31" s="8">
        <v>0</v>
      </c>
      <c r="O31" s="8">
        <v>0</v>
      </c>
      <c r="P31" s="47">
        <v>0</v>
      </c>
      <c r="Q31" s="47">
        <v>0</v>
      </c>
      <c r="R31" s="47">
        <v>0</v>
      </c>
      <c r="S31" s="47">
        <v>0</v>
      </c>
    </row>
    <row r="32" spans="1:19" ht="32.25" customHeight="1">
      <c r="A32" s="65" t="s">
        <v>57</v>
      </c>
      <c r="B32" s="67" t="s">
        <v>78</v>
      </c>
      <c r="C32" s="30" t="s">
        <v>41</v>
      </c>
      <c r="D32" s="31">
        <v>1</v>
      </c>
      <c r="E32" s="31">
        <v>0</v>
      </c>
      <c r="F32" s="72">
        <v>1562.5</v>
      </c>
      <c r="G32" s="49">
        <v>0</v>
      </c>
      <c r="H32" s="72">
        <v>1562.5</v>
      </c>
      <c r="I32" s="59">
        <v>0</v>
      </c>
      <c r="J32" s="14">
        <f t="shared" si="2"/>
        <v>-1562.5</v>
      </c>
      <c r="K32" s="73" t="s">
        <v>85</v>
      </c>
      <c r="L32" s="47">
        <v>0</v>
      </c>
      <c r="M32" s="47">
        <v>0</v>
      </c>
      <c r="N32" s="8">
        <v>0</v>
      </c>
      <c r="O32" s="8">
        <v>0</v>
      </c>
      <c r="P32" s="47">
        <v>0</v>
      </c>
      <c r="Q32" s="47">
        <v>0</v>
      </c>
      <c r="R32" s="47">
        <v>0</v>
      </c>
      <c r="S32" s="47">
        <v>0</v>
      </c>
    </row>
    <row r="33" spans="1:19" ht="30.75" customHeight="1">
      <c r="A33" s="65" t="s">
        <v>70</v>
      </c>
      <c r="B33" s="67" t="s">
        <v>79</v>
      </c>
      <c r="C33" s="30" t="s">
        <v>41</v>
      </c>
      <c r="D33" s="31">
        <v>1</v>
      </c>
      <c r="E33" s="31">
        <v>0</v>
      </c>
      <c r="F33" s="72">
        <v>2946.4290000000001</v>
      </c>
      <c r="G33" s="49">
        <v>0</v>
      </c>
      <c r="H33" s="72">
        <v>2946.4290000000001</v>
      </c>
      <c r="I33" s="59">
        <v>0</v>
      </c>
      <c r="J33" s="14">
        <f t="shared" si="2"/>
        <v>-2946.4290000000001</v>
      </c>
      <c r="K33" s="74"/>
      <c r="L33" s="47">
        <v>0</v>
      </c>
      <c r="M33" s="47">
        <v>0</v>
      </c>
      <c r="N33" s="8">
        <v>0</v>
      </c>
      <c r="O33" s="8">
        <v>0</v>
      </c>
      <c r="P33" s="47">
        <v>0</v>
      </c>
      <c r="Q33" s="47">
        <v>0</v>
      </c>
      <c r="R33" s="47">
        <v>0</v>
      </c>
      <c r="S33" s="47">
        <v>0</v>
      </c>
    </row>
    <row r="34" spans="1:19" ht="29.25" customHeight="1">
      <c r="A34" s="65" t="s">
        <v>71</v>
      </c>
      <c r="B34" s="67" t="s">
        <v>80</v>
      </c>
      <c r="C34" s="30" t="s">
        <v>41</v>
      </c>
      <c r="D34" s="31">
        <v>1</v>
      </c>
      <c r="E34" s="31">
        <v>0</v>
      </c>
      <c r="F34" s="72">
        <v>1390.3489999999999</v>
      </c>
      <c r="G34" s="49">
        <v>0</v>
      </c>
      <c r="H34" s="72">
        <v>1390.3489999999999</v>
      </c>
      <c r="I34" s="59">
        <v>0</v>
      </c>
      <c r="J34" s="14">
        <f t="shared" si="2"/>
        <v>-1390.3489999999999</v>
      </c>
      <c r="K34" s="74"/>
      <c r="L34" s="47">
        <v>0</v>
      </c>
      <c r="M34" s="47">
        <v>0</v>
      </c>
      <c r="N34" s="8">
        <v>0</v>
      </c>
      <c r="O34" s="8">
        <v>0</v>
      </c>
      <c r="P34" s="47">
        <v>0</v>
      </c>
      <c r="Q34" s="47">
        <v>0</v>
      </c>
      <c r="R34" s="47">
        <v>0</v>
      </c>
      <c r="S34" s="47">
        <v>0</v>
      </c>
    </row>
    <row r="35" spans="1:19" ht="30" customHeight="1">
      <c r="A35" s="65" t="s">
        <v>72</v>
      </c>
      <c r="B35" s="67" t="s">
        <v>81</v>
      </c>
      <c r="C35" s="30" t="s">
        <v>41</v>
      </c>
      <c r="D35" s="31">
        <v>1</v>
      </c>
      <c r="E35" s="31">
        <v>0</v>
      </c>
      <c r="F35" s="72">
        <v>168.482</v>
      </c>
      <c r="G35" s="49">
        <v>0</v>
      </c>
      <c r="H35" s="72">
        <v>168.482</v>
      </c>
      <c r="I35" s="59">
        <v>0</v>
      </c>
      <c r="J35" s="14">
        <f t="shared" si="2"/>
        <v>-168.482</v>
      </c>
      <c r="K35" s="74"/>
      <c r="L35" s="47">
        <v>0</v>
      </c>
      <c r="M35" s="47">
        <v>0</v>
      </c>
      <c r="N35" s="8">
        <v>0</v>
      </c>
      <c r="O35" s="8">
        <v>0</v>
      </c>
      <c r="P35" s="47">
        <v>0</v>
      </c>
      <c r="Q35" s="47">
        <v>0</v>
      </c>
      <c r="R35" s="47">
        <v>0</v>
      </c>
      <c r="S35" s="47">
        <v>0</v>
      </c>
    </row>
    <row r="36" spans="1:19">
      <c r="A36" s="65" t="s">
        <v>73</v>
      </c>
      <c r="B36" s="67" t="s">
        <v>82</v>
      </c>
      <c r="C36" s="30" t="s">
        <v>41</v>
      </c>
      <c r="D36" s="31">
        <v>1</v>
      </c>
      <c r="E36" s="31">
        <v>0</v>
      </c>
      <c r="F36" s="72">
        <v>124.107</v>
      </c>
      <c r="G36" s="59">
        <v>0</v>
      </c>
      <c r="H36" s="72">
        <v>124.107</v>
      </c>
      <c r="I36" s="62">
        <v>0</v>
      </c>
      <c r="J36" s="14">
        <f t="shared" si="2"/>
        <v>-124.107</v>
      </c>
      <c r="K36" s="74"/>
      <c r="L36" s="47">
        <v>0</v>
      </c>
      <c r="M36" s="47">
        <v>0</v>
      </c>
      <c r="N36" s="8">
        <v>0</v>
      </c>
      <c r="O36" s="8">
        <v>0</v>
      </c>
      <c r="P36" s="47">
        <v>0</v>
      </c>
      <c r="Q36" s="47">
        <v>0</v>
      </c>
      <c r="R36" s="47">
        <v>0</v>
      </c>
      <c r="S36" s="47">
        <v>0</v>
      </c>
    </row>
    <row r="37" spans="1:19">
      <c r="A37" s="10" t="s">
        <v>74</v>
      </c>
      <c r="B37" s="58" t="s">
        <v>83</v>
      </c>
      <c r="C37" s="30" t="s">
        <v>41</v>
      </c>
      <c r="D37" s="31">
        <v>1</v>
      </c>
      <c r="E37" s="31">
        <v>1</v>
      </c>
      <c r="F37" s="72">
        <v>1089.2860000000001</v>
      </c>
      <c r="G37" s="54">
        <v>920</v>
      </c>
      <c r="H37" s="72">
        <v>1089.2860000000001</v>
      </c>
      <c r="I37" s="54">
        <v>920</v>
      </c>
      <c r="J37" s="14">
        <f t="shared" si="2"/>
        <v>-169.28600000000006</v>
      </c>
      <c r="K37" s="52" t="s">
        <v>87</v>
      </c>
      <c r="L37" s="47">
        <v>0</v>
      </c>
      <c r="M37" s="47">
        <v>0</v>
      </c>
      <c r="N37" s="8">
        <v>0</v>
      </c>
      <c r="O37" s="8">
        <v>0</v>
      </c>
      <c r="P37" s="47">
        <v>0</v>
      </c>
      <c r="Q37" s="47">
        <v>0</v>
      </c>
      <c r="R37" s="47">
        <v>0</v>
      </c>
      <c r="S37" s="47">
        <v>0</v>
      </c>
    </row>
    <row r="38" spans="1:19" s="11" customFormat="1">
      <c r="A38" s="39"/>
      <c r="B38" s="32" t="s">
        <v>60</v>
      </c>
      <c r="C38" s="40"/>
      <c r="D38" s="41"/>
      <c r="E38" s="42"/>
      <c r="F38" s="37">
        <f>SUM(F29:F37)</f>
        <v>32449.01</v>
      </c>
      <c r="G38" s="37">
        <f t="shared" ref="G38:J38" si="3">SUM(G29:G37)</f>
        <v>11189</v>
      </c>
      <c r="H38" s="37">
        <f t="shared" si="3"/>
        <v>32449.01</v>
      </c>
      <c r="I38" s="37">
        <f>SUM(I29:I37)</f>
        <v>11189</v>
      </c>
      <c r="J38" s="37">
        <f t="shared" si="3"/>
        <v>-21260.01</v>
      </c>
      <c r="K38" s="60"/>
      <c r="L38" s="6">
        <v>0</v>
      </c>
      <c r="M38" s="6">
        <v>0</v>
      </c>
      <c r="N38" s="8">
        <v>0</v>
      </c>
      <c r="O38" s="8">
        <v>0</v>
      </c>
      <c r="P38" s="6">
        <v>0</v>
      </c>
      <c r="Q38" s="6">
        <v>0</v>
      </c>
      <c r="R38" s="6">
        <v>0</v>
      </c>
      <c r="S38" s="6">
        <v>0</v>
      </c>
    </row>
    <row r="39" spans="1:19" s="11" customFormat="1" ht="15.75">
      <c r="A39" s="75" t="s">
        <v>40</v>
      </c>
      <c r="B39" s="76"/>
      <c r="C39" s="39"/>
      <c r="D39" s="43"/>
      <c r="E39" s="43"/>
      <c r="F39" s="17">
        <f>F23+F27+F38</f>
        <v>84853.637999999992</v>
      </c>
      <c r="G39" s="17">
        <f>G23+G27+G38</f>
        <v>13773.687</v>
      </c>
      <c r="H39" s="17">
        <f>H23+H27+H38</f>
        <v>84853.637999999992</v>
      </c>
      <c r="I39" s="17">
        <f>I23+I27+I38</f>
        <v>13773.687</v>
      </c>
      <c r="J39" s="17">
        <f>J23+J27+J38</f>
        <v>-71079.951000000001</v>
      </c>
      <c r="K39" s="39"/>
      <c r="L39" s="6">
        <v>0</v>
      </c>
      <c r="M39" s="6">
        <v>0</v>
      </c>
      <c r="N39" s="8">
        <v>0</v>
      </c>
      <c r="O39" s="8">
        <v>0</v>
      </c>
      <c r="P39" s="6">
        <v>0</v>
      </c>
      <c r="Q39" s="6">
        <v>0</v>
      </c>
      <c r="R39" s="6">
        <v>0</v>
      </c>
      <c r="S39" s="6">
        <v>0</v>
      </c>
    </row>
    <row r="40" spans="1:19" ht="30" customHeight="1">
      <c r="A40" s="21"/>
      <c r="B40" s="22"/>
      <c r="C40" s="23"/>
      <c r="D40" s="23"/>
      <c r="E40" s="23"/>
      <c r="F40" s="24"/>
      <c r="G40" s="25"/>
      <c r="H40" s="26"/>
      <c r="I40" s="25"/>
      <c r="J40" s="26"/>
      <c r="K40" s="23"/>
      <c r="L40" s="25"/>
      <c r="M40" s="25"/>
      <c r="N40" s="25"/>
      <c r="O40" s="25"/>
      <c r="P40" s="25"/>
      <c r="Q40" s="25"/>
      <c r="R40" s="25"/>
      <c r="S40" s="25"/>
    </row>
    <row r="41" spans="1:19" s="13" customFormat="1" ht="16.5">
      <c r="C41" s="13" t="s">
        <v>47</v>
      </c>
      <c r="K41" s="13" t="s">
        <v>42</v>
      </c>
    </row>
    <row r="42" spans="1:19" ht="27" customHeight="1"/>
    <row r="43" spans="1:19">
      <c r="B43" s="34" t="s">
        <v>61</v>
      </c>
    </row>
    <row r="44" spans="1:19">
      <c r="B44" s="34" t="s">
        <v>62</v>
      </c>
    </row>
  </sheetData>
  <mergeCells count="23">
    <mergeCell ref="R16:S16"/>
    <mergeCell ref="A12:S12"/>
    <mergeCell ref="A7:S7"/>
    <mergeCell ref="A8:S8"/>
    <mergeCell ref="A9:S9"/>
    <mergeCell ref="A10:S10"/>
    <mergeCell ref="A11:S11"/>
    <mergeCell ref="B16:B17"/>
    <mergeCell ref="C16:C17"/>
    <mergeCell ref="A15:A17"/>
    <mergeCell ref="B15:S15"/>
    <mergeCell ref="D16:E16"/>
    <mergeCell ref="F16:G16"/>
    <mergeCell ref="H16:K16"/>
    <mergeCell ref="L16:O16"/>
    <mergeCell ref="P16:Q16"/>
    <mergeCell ref="K32:K36"/>
    <mergeCell ref="A39:B39"/>
    <mergeCell ref="A19:B19"/>
    <mergeCell ref="A28:B28"/>
    <mergeCell ref="A24:B24"/>
    <mergeCell ref="K20:K22"/>
    <mergeCell ref="K25:K26"/>
  </mergeCells>
  <pageMargins left="0.54" right="0.15748031496062992" top="0.33" bottom="0.27559055118110237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tabSelected="1" topLeftCell="A7" workbookViewId="0">
      <selection activeCell="E15" sqref="E15"/>
    </sheetView>
  </sheetViews>
  <sheetFormatPr defaultRowHeight="15"/>
  <cols>
    <col min="1" max="1" width="35.42578125" customWidth="1"/>
    <col min="2" max="2" width="35" customWidth="1"/>
    <col min="3" max="3" width="21" customWidth="1"/>
    <col min="4" max="4" width="11.85546875" customWidth="1"/>
    <col min="5" max="5" width="17.5703125" customWidth="1"/>
    <col min="6" max="6" width="32.28515625" customWidth="1"/>
    <col min="7" max="7" width="27.7109375" customWidth="1"/>
    <col min="17" max="17" width="9.140625" style="45"/>
  </cols>
  <sheetData>
    <row r="1" spans="1:17" s="1" customFormat="1">
      <c r="A1" s="2"/>
      <c r="B1" s="2"/>
      <c r="G1" s="2" t="s">
        <v>21</v>
      </c>
      <c r="Q1" s="23"/>
    </row>
    <row r="2" spans="1:17" s="1" customFormat="1">
      <c r="A2" s="2"/>
      <c r="B2" s="2"/>
      <c r="G2" s="2" t="s">
        <v>22</v>
      </c>
      <c r="Q2" s="23"/>
    </row>
    <row r="3" spans="1:17" s="1" customFormat="1">
      <c r="A3" s="2"/>
      <c r="B3" s="2"/>
      <c r="G3" s="2" t="s">
        <v>23</v>
      </c>
      <c r="Q3" s="23"/>
    </row>
    <row r="4" spans="1:17" s="1" customFormat="1">
      <c r="A4" s="2"/>
      <c r="G4" s="2" t="s">
        <v>24</v>
      </c>
      <c r="Q4" s="23"/>
    </row>
    <row r="5" spans="1:17" s="1" customFormat="1">
      <c r="A5" s="2"/>
      <c r="G5" s="2" t="s">
        <v>25</v>
      </c>
      <c r="Q5" s="23"/>
    </row>
    <row r="6" spans="1:17" s="1" customFormat="1">
      <c r="A6" s="2"/>
      <c r="B6" s="2"/>
      <c r="G6" s="2" t="s">
        <v>26</v>
      </c>
      <c r="Q6" s="23"/>
    </row>
    <row r="7" spans="1:17" s="1" customFormat="1">
      <c r="A7" s="2"/>
      <c r="B7" s="2"/>
      <c r="G7" s="2"/>
      <c r="Q7" s="23"/>
    </row>
    <row r="8" spans="1:17" s="5" customFormat="1" ht="84.75" customHeight="1">
      <c r="A8" s="6" t="s">
        <v>36</v>
      </c>
      <c r="B8" s="6" t="s">
        <v>43</v>
      </c>
      <c r="C8" s="6" t="s">
        <v>27</v>
      </c>
      <c r="D8" s="6" t="s">
        <v>63</v>
      </c>
      <c r="E8" s="6" t="s">
        <v>84</v>
      </c>
      <c r="F8" s="6" t="s">
        <v>28</v>
      </c>
      <c r="G8" s="6" t="s">
        <v>29</v>
      </c>
      <c r="Q8" s="25"/>
    </row>
    <row r="9" spans="1:17" s="5" customFormat="1" ht="33" customHeight="1">
      <c r="A9" s="95" t="s">
        <v>30</v>
      </c>
      <c r="B9" s="35" t="s">
        <v>46</v>
      </c>
      <c r="C9" s="29">
        <v>0</v>
      </c>
      <c r="D9" s="46">
        <v>0</v>
      </c>
      <c r="E9" s="20">
        <v>0</v>
      </c>
      <c r="F9" s="19" t="s">
        <v>88</v>
      </c>
      <c r="G9" s="18"/>
      <c r="H9" s="27"/>
      <c r="Q9" s="25"/>
    </row>
    <row r="10" spans="1:17" s="5" customFormat="1" ht="29.25" customHeight="1">
      <c r="A10" s="96"/>
      <c r="B10" s="9" t="s">
        <v>44</v>
      </c>
      <c r="C10" s="29">
        <v>0</v>
      </c>
      <c r="D10" s="46">
        <v>0</v>
      </c>
      <c r="E10" s="20">
        <v>0</v>
      </c>
      <c r="F10" s="19" t="s">
        <v>88</v>
      </c>
      <c r="G10" s="18"/>
      <c r="Q10" s="25"/>
    </row>
    <row r="11" spans="1:17" s="1" customFormat="1" ht="30.75" customHeight="1">
      <c r="A11" s="97"/>
      <c r="B11" s="9" t="s">
        <v>45</v>
      </c>
      <c r="C11" s="29">
        <v>0</v>
      </c>
      <c r="D11" s="46">
        <v>0</v>
      </c>
      <c r="E11" s="20">
        <v>0</v>
      </c>
      <c r="F11" s="19" t="s">
        <v>88</v>
      </c>
      <c r="G11" s="18"/>
      <c r="Q11" s="25"/>
    </row>
    <row r="12" spans="1:17" s="1" customFormat="1" ht="30" customHeight="1">
      <c r="A12" s="95" t="s">
        <v>31</v>
      </c>
      <c r="B12" s="35" t="s">
        <v>46</v>
      </c>
      <c r="C12" s="29">
        <v>0</v>
      </c>
      <c r="D12" s="46">
        <v>0</v>
      </c>
      <c r="E12" s="20">
        <v>0</v>
      </c>
      <c r="F12" s="19" t="s">
        <v>88</v>
      </c>
      <c r="G12" s="18"/>
      <c r="Q12" s="25"/>
    </row>
    <row r="13" spans="1:17" s="1" customFormat="1" ht="29.25" customHeight="1">
      <c r="A13" s="96"/>
      <c r="B13" s="9" t="s">
        <v>44</v>
      </c>
      <c r="C13" s="29">
        <v>0</v>
      </c>
      <c r="D13" s="46">
        <v>0</v>
      </c>
      <c r="E13" s="20">
        <v>0</v>
      </c>
      <c r="F13" s="19" t="s">
        <v>88</v>
      </c>
      <c r="G13" s="18"/>
      <c r="Q13" s="25"/>
    </row>
    <row r="14" spans="1:17" s="1" customFormat="1" ht="32.25" customHeight="1">
      <c r="A14" s="97"/>
      <c r="B14" s="9" t="s">
        <v>45</v>
      </c>
      <c r="C14" s="29">
        <v>0</v>
      </c>
      <c r="D14" s="46">
        <v>0</v>
      </c>
      <c r="E14" s="20">
        <v>0</v>
      </c>
      <c r="F14" s="19" t="s">
        <v>88</v>
      </c>
      <c r="G14" s="18"/>
      <c r="Q14" s="25"/>
    </row>
    <row r="15" spans="1:17" s="1" customFormat="1" ht="30" customHeight="1">
      <c r="A15" s="98" t="s">
        <v>32</v>
      </c>
      <c r="B15" s="35" t="s">
        <v>46</v>
      </c>
      <c r="C15" s="29">
        <v>0</v>
      </c>
      <c r="D15" s="46">
        <v>0</v>
      </c>
      <c r="E15" s="20">
        <v>0</v>
      </c>
      <c r="F15" s="19" t="s">
        <v>88</v>
      </c>
      <c r="G15" s="18"/>
      <c r="Q15" s="25"/>
    </row>
    <row r="16" spans="1:17" s="1" customFormat="1" ht="29.25" customHeight="1">
      <c r="A16" s="99"/>
      <c r="B16" s="9" t="s">
        <v>44</v>
      </c>
      <c r="C16" s="29">
        <v>0</v>
      </c>
      <c r="D16" s="46">
        <v>0.12</v>
      </c>
      <c r="E16" s="20">
        <v>0.12</v>
      </c>
      <c r="F16" s="19" t="s">
        <v>88</v>
      </c>
      <c r="G16" s="18"/>
      <c r="Q16" s="25"/>
    </row>
    <row r="17" spans="1:17" s="1" customFormat="1" ht="32.25" customHeight="1">
      <c r="A17" s="100"/>
      <c r="B17" s="9" t="s">
        <v>45</v>
      </c>
      <c r="C17" s="29">
        <v>0</v>
      </c>
      <c r="D17" s="46">
        <v>0</v>
      </c>
      <c r="E17" s="20">
        <v>0</v>
      </c>
      <c r="F17" s="19" t="s">
        <v>88</v>
      </c>
      <c r="G17" s="18"/>
      <c r="Q17" s="25"/>
    </row>
    <row r="18" spans="1:17" s="1" customFormat="1" ht="29.25" customHeight="1">
      <c r="A18" s="98" t="s">
        <v>33</v>
      </c>
      <c r="B18" s="35" t="s">
        <v>46</v>
      </c>
      <c r="C18" s="29">
        <v>0</v>
      </c>
      <c r="D18" s="46">
        <v>0</v>
      </c>
      <c r="E18" s="20">
        <v>0</v>
      </c>
      <c r="F18" s="19" t="s">
        <v>88</v>
      </c>
      <c r="G18" s="18"/>
      <c r="Q18" s="25"/>
    </row>
    <row r="19" spans="1:17" s="1" customFormat="1" ht="29.25" customHeight="1">
      <c r="A19" s="99"/>
      <c r="B19" s="9" t="s">
        <v>44</v>
      </c>
      <c r="C19" s="29">
        <v>0</v>
      </c>
      <c r="D19" s="46">
        <v>0</v>
      </c>
      <c r="E19" s="20">
        <v>0</v>
      </c>
      <c r="F19" s="19" t="s">
        <v>88</v>
      </c>
      <c r="G19" s="18"/>
      <c r="Q19" s="25"/>
    </row>
    <row r="20" spans="1:17" s="1" customFormat="1" ht="32.25" customHeight="1">
      <c r="A20" s="100"/>
      <c r="B20" s="9" t="s">
        <v>45</v>
      </c>
      <c r="C20" s="29">
        <v>0</v>
      </c>
      <c r="D20" s="46">
        <v>0</v>
      </c>
      <c r="E20" s="20">
        <v>0</v>
      </c>
      <c r="F20" s="19" t="s">
        <v>88</v>
      </c>
      <c r="G20" s="18"/>
      <c r="Q20" s="23"/>
    </row>
    <row r="21" spans="1:17" s="13" customFormat="1" ht="34.5" customHeight="1">
      <c r="B21" s="13" t="s">
        <v>47</v>
      </c>
      <c r="F21" s="13" t="s">
        <v>42</v>
      </c>
      <c r="Q21" s="44"/>
    </row>
    <row r="22" spans="1:17" ht="6" customHeight="1"/>
    <row r="23" spans="1:17" s="1" customFormat="1">
      <c r="A23" s="34" t="s">
        <v>61</v>
      </c>
      <c r="Q23" s="23"/>
    </row>
    <row r="24" spans="1:17" s="1" customFormat="1">
      <c r="A24" s="34" t="s">
        <v>62</v>
      </c>
      <c r="Q24" s="23"/>
    </row>
  </sheetData>
  <mergeCells count="4">
    <mergeCell ref="A9:A11"/>
    <mergeCell ref="A12:A14"/>
    <mergeCell ref="A18:A20"/>
    <mergeCell ref="A15:A17"/>
  </mergeCells>
  <pageMargins left="0.98" right="0.15748031496062992" top="0.74803149606299213" bottom="0.74803149606299213" header="0.31496062992125984" footer="0.31496062992125984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4</vt:lpstr>
      <vt:lpstr>продолжение приложения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2017-11-29T04:56:35Z</dcterms:modified>
</cp:coreProperties>
</file>