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90" windowWidth="14910" windowHeight="9945"/>
  </bookViews>
  <sheets>
    <sheet name="приложение 4" sheetId="2" r:id="rId1"/>
    <sheet name="продолжение приложения 4" sheetId="3" r:id="rId2"/>
  </sheets>
  <definedNames>
    <definedName name="_xlnm._FilterDatabase" localSheetId="0" hidden="1">'приложение 4'!$A$16:$T$16</definedName>
    <definedName name="_xlnm.Print_Titles" localSheetId="0">'приложение 4'!$A:$S,'приложение 4'!$13:$16</definedName>
    <definedName name="_xlnm.Print_Area" localSheetId="0">'приложение 4'!$A$1:$S$30</definedName>
    <definedName name="_xlnm.Print_Area" localSheetId="1">'продолжение приложения 4'!$A$1:$F$16</definedName>
  </definedNames>
  <calcPr calcId="124519"/>
</workbook>
</file>

<file path=xl/calcChain.xml><?xml version="1.0" encoding="utf-8"?>
<calcChain xmlns="http://schemas.openxmlformats.org/spreadsheetml/2006/main">
  <c r="D13" i="3"/>
  <c r="G25" i="2"/>
  <c r="I25"/>
  <c r="G17"/>
  <c r="H17"/>
  <c r="H25" s="1"/>
  <c r="C13" i="3" s="1"/>
  <c r="I17" i="2"/>
  <c r="F17"/>
  <c r="J21"/>
  <c r="I21"/>
  <c r="G21"/>
  <c r="H21"/>
  <c r="F21"/>
  <c r="J22"/>
  <c r="J23"/>
  <c r="J24"/>
  <c r="J18" l="1"/>
  <c r="J19" l="1"/>
  <c r="F25" l="1"/>
  <c r="J20"/>
  <c r="J17" s="1"/>
  <c r="J25" s="1"/>
  <c r="E13" i="3"/>
</calcChain>
</file>

<file path=xl/sharedStrings.xml><?xml version="1.0" encoding="utf-8"?>
<sst xmlns="http://schemas.openxmlformats.org/spreadsheetml/2006/main" count="85" uniqueCount="62">
  <si>
    <t>к Правилам утверждения инвестиционных</t>
  </si>
  <si>
    <t>программ (проектов) субъекта естественной</t>
  </si>
  <si>
    <t>монополии, их корректировки, а также</t>
  </si>
  <si>
    <t>№ п/п</t>
  </si>
  <si>
    <t>Наименование мероприятий</t>
  </si>
  <si>
    <t>Количество в натуральных показателях</t>
  </si>
  <si>
    <t>отклонение</t>
  </si>
  <si>
    <t>причины отклонения</t>
  </si>
  <si>
    <t>собственные средства</t>
  </si>
  <si>
    <t>Заемные средства</t>
  </si>
  <si>
    <t>Бюджетные средства</t>
  </si>
  <si>
    <t>план</t>
  </si>
  <si>
    <t>факт</t>
  </si>
  <si>
    <t>Приложение 4</t>
  </si>
  <si>
    <t>Информация субъекта естественной монополии</t>
  </si>
  <si>
    <t>Нерегулируемая (иная) деятельность</t>
  </si>
  <si>
    <t>Единица измерения (для натуральных показателей)</t>
  </si>
  <si>
    <t>проведения анализа информации об их исполнении</t>
  </si>
  <si>
    <t>ВСЕГО</t>
  </si>
  <si>
    <r>
      <t>Показатели эффективности, надежности и качества</t>
    </r>
    <r>
      <rPr>
        <b/>
        <vertAlign val="superscript"/>
        <sz val="12"/>
        <color rgb="FF000000"/>
        <rFont val="Times New Roman"/>
        <family val="1"/>
        <charset val="204"/>
      </rPr>
      <t>2</t>
    </r>
  </si>
  <si>
    <t>план (год)</t>
  </si>
  <si>
    <t>факт текущего года (полугодия)</t>
  </si>
  <si>
    <t>Оценка достижения показателей эффективности, надежности и качества</t>
  </si>
  <si>
    <t>Причины (обоснование) недостижения показателей эффективности, надежности и качества</t>
  </si>
  <si>
    <t>Улучшение производственных показателей, %, по годам реализации в зависимости от утвержденной инвестиционной программы (проекта)</t>
  </si>
  <si>
    <t>Снижение износа (физического) основных фондов (активов), %, по годам реализации в зависимости от утвержденной инвестиционной программы (проекта)</t>
  </si>
  <si>
    <t>Снижение потерь, %, по годам реализации в зависимости от утвержденной инвестиционной программы (проекта)</t>
  </si>
  <si>
    <t>Снижение аварийности, по годам реализации в зависимости от утвержденной инвестиционной программы</t>
  </si>
  <si>
    <t>факт полугодия, предшествующего отчетному периоду</t>
  </si>
  <si>
    <t>_</t>
  </si>
  <si>
    <t>Продолжение Приложения № 4</t>
  </si>
  <si>
    <t>к Правилам утверждения инвестиционных программ (проектов) субъекта естественной монополии, их корректировки, а также проведения анализа информации об их исполнении</t>
  </si>
  <si>
    <t>ИНФОРМАЦИЯ</t>
  </si>
  <si>
    <t>о сопоставлении фактических показателей исполнения инвестиционной программы (проекта) с показателями, утвержденными в инвестиционной программе (проекте)</t>
  </si>
  <si>
    <t>Работа</t>
  </si>
  <si>
    <t>работа</t>
  </si>
  <si>
    <t>услуга</t>
  </si>
  <si>
    <t>1.1</t>
  </si>
  <si>
    <t>1.2</t>
  </si>
  <si>
    <t>1.3</t>
  </si>
  <si>
    <t>Костанайский филиал РГП "Казводхоз" о ходе исполнения инвестиционной программы "Технического перевооружения, обновления основных фондов производственных объектов, задействованных при осуществлении услуг по регулированию поверхностного стока при помощи подпорных гидротехнических сооружений за 3 квартал 2019 года"</t>
  </si>
  <si>
    <t>экономия по гос.закупкам: при проведении  ГЗ способом конкурса, победителем является поставщик предоставивший полный пакет документов,  предложивший наименьшее ценовое предложение.</t>
  </si>
  <si>
    <t>Разработка ПСД</t>
  </si>
  <si>
    <t>Проведение госэкспертизы ПСД</t>
  </si>
  <si>
    <r>
      <t>Информация о реализации инвестиционной программы (проекта) в разрезе источников финансирования,</t>
    </r>
    <r>
      <rPr>
        <b/>
        <sz val="14"/>
        <rFont val="Times New Roman"/>
        <family val="1"/>
        <charset val="204"/>
      </rPr>
      <t> </t>
    </r>
    <r>
      <rPr>
        <b/>
        <sz val="14"/>
        <color rgb="FF000000"/>
        <rFont val="Times New Roman"/>
        <family val="1"/>
        <charset val="204"/>
      </rPr>
      <t>тыс. тенге</t>
    </r>
  </si>
  <si>
    <r>
      <t>Сумма инвестиционной программы (проекты),</t>
    </r>
    <r>
      <rPr>
        <b/>
        <sz val="14"/>
        <rFont val="Times New Roman"/>
        <family val="1"/>
        <charset val="204"/>
      </rPr>
      <t> </t>
    </r>
    <r>
      <rPr>
        <b/>
        <sz val="14"/>
        <color rgb="FF000000"/>
        <rFont val="Times New Roman"/>
        <family val="1"/>
        <charset val="204"/>
      </rPr>
      <t>тыс. тенге</t>
    </r>
  </si>
  <si>
    <r>
      <t xml:space="preserve">Строительно-монтажные работы                     </t>
    </r>
    <r>
      <rPr>
        <i/>
        <sz val="14"/>
        <rFont val="Times New Roman"/>
        <family val="1"/>
        <charset val="204"/>
      </rPr>
      <t>(Тех. и Автор. Надзор)</t>
    </r>
  </si>
  <si>
    <t>Технический надзор по объекту "Устройство сетчатого ограждения  санитарной зоны Желкуарского водохранилища"</t>
  </si>
  <si>
    <t>Авторский надзор по объекту "Устройство сетчатого ограждения  санитарной зоны Желкуарского водохранилища"</t>
  </si>
  <si>
    <t>СМР "Устройство сетчатого ограждения санитарной зоны Желкуарского водохранилища"</t>
  </si>
  <si>
    <t>2.2</t>
  </si>
  <si>
    <t>2.1</t>
  </si>
  <si>
    <t>2.3</t>
  </si>
  <si>
    <t>А. Абилов</t>
  </si>
  <si>
    <t>Исп: Мухамбетова Ш.Е.</t>
  </si>
  <si>
    <t xml:space="preserve">Утверждена совместным приказом Департамента Комитета  по регулированию естественных монополий и защите конкуренции Министерства национальной экономики Республики  Казахстан по Костанайской области  от 17 июня 2019 года № 132  и Комитета по водным ресурсам МСХ РК  № 159 от 17 июля 2019 года «Об утверждении Инвестиционной программы на услуги по регулированию поверхностного стока при помощи подпорных гидротехнических сооружений Костанайского филаила РГП на ПХВ "Казводхоз" Министерства сельского хозяйства Республики Казахстан на 2016-2020 годы» </t>
  </si>
  <si>
    <t>"Реконструкция ограждения санитарной зоны Каратомарского водохранилища", в том числе:</t>
  </si>
  <si>
    <t>"Устройство сетчатого ограждения санитарной зоны Желкуарского водохранилища", в том числе:</t>
  </si>
  <si>
    <t>И.о. директора</t>
  </si>
  <si>
    <r>
      <rPr>
        <b/>
        <sz val="14"/>
        <rFont val="Times New Roman"/>
        <family val="1"/>
        <charset val="204"/>
      </rPr>
      <t>ПРИМЕЧАНИЕ</t>
    </r>
    <r>
      <rPr>
        <sz val="14"/>
        <rFont val="Times New Roman"/>
        <family val="1"/>
        <charset val="204"/>
      </rPr>
      <t xml:space="preserve">: </t>
    </r>
  </si>
  <si>
    <t>Отправлено письмо на корректировку ПЛАНА ГЗ, для проведения конкурса</t>
  </si>
  <si>
    <t>Отправлено письмо на корректировку ПЛАНА ГЗ, для проведения конкурса, экономия по гос.закупкам: при проведении  ГЗ способом конкурса, победителем является поставщик предоставивший полный пакет документов,  предложивший наименьшее ценовое предложение.</t>
  </si>
</sst>
</file>

<file path=xl/styles.xml><?xml version="1.0" encoding="utf-8"?>
<styleSheet xmlns="http://schemas.openxmlformats.org/spreadsheetml/2006/main">
  <numFmts count="1">
    <numFmt numFmtId="164" formatCode="0.0%"/>
  </numFmts>
  <fonts count="22">
    <font>
      <sz val="11"/>
      <color theme="1"/>
      <name val="Calibri"/>
      <family val="2"/>
      <charset val="204"/>
      <scheme val="minor"/>
    </font>
    <font>
      <sz val="12"/>
      <color rgb="FF000000"/>
      <name val="Times New Roman"/>
      <family val="1"/>
      <charset val="204"/>
    </font>
    <font>
      <sz val="11"/>
      <color theme="1"/>
      <name val="Times New Roman"/>
      <family val="1"/>
      <charset val="204"/>
    </font>
    <font>
      <sz val="12"/>
      <name val="Times New Roman"/>
      <family val="1"/>
      <charset val="204"/>
    </font>
    <font>
      <b/>
      <sz val="12"/>
      <color rgb="FF000000"/>
      <name val="Times New Roman"/>
      <family val="1"/>
      <charset val="204"/>
    </font>
    <font>
      <b/>
      <vertAlign val="superscript"/>
      <sz val="12"/>
      <color rgb="FF000000"/>
      <name val="Times New Roman"/>
      <family val="1"/>
      <charset val="204"/>
    </font>
    <font>
      <b/>
      <sz val="11"/>
      <color theme="1"/>
      <name val="Times New Roman"/>
      <family val="1"/>
      <charset val="204"/>
    </font>
    <font>
      <b/>
      <sz val="11"/>
      <color rgb="FF000000"/>
      <name val="Times New Roman"/>
      <family val="1"/>
      <charset val="204"/>
    </font>
    <font>
      <sz val="12"/>
      <color rgb="FF000000"/>
      <name val="Inherit"/>
    </font>
    <font>
      <sz val="9"/>
      <color theme="1"/>
      <name val="Calibri"/>
      <family val="2"/>
      <charset val="204"/>
      <scheme val="minor"/>
    </font>
    <font>
      <sz val="11"/>
      <color theme="1"/>
      <name val="Calibri"/>
      <family val="2"/>
      <charset val="204"/>
      <scheme val="minor"/>
    </font>
    <font>
      <sz val="14"/>
      <color theme="1"/>
      <name val="Times New Roman"/>
      <family val="1"/>
      <charset val="204"/>
    </font>
    <font>
      <sz val="14"/>
      <color theme="1"/>
      <name val="Calibri"/>
      <family val="2"/>
      <charset val="204"/>
      <scheme val="minor"/>
    </font>
    <font>
      <sz val="14"/>
      <color rgb="FF000000"/>
      <name val="Times New Roman"/>
      <family val="1"/>
      <charset val="204"/>
    </font>
    <font>
      <sz val="14"/>
      <name val="Times New Roman"/>
      <family val="1"/>
      <charset val="204"/>
    </font>
    <font>
      <b/>
      <sz val="14"/>
      <color rgb="FF000000"/>
      <name val="Times New Roman"/>
      <family val="1"/>
      <charset val="204"/>
    </font>
    <font>
      <b/>
      <sz val="14"/>
      <name val="Times New Roman"/>
      <family val="1"/>
      <charset val="204"/>
    </font>
    <font>
      <i/>
      <sz val="14"/>
      <name val="Times New Roman"/>
      <family val="1"/>
      <charset val="204"/>
    </font>
    <font>
      <b/>
      <sz val="18"/>
      <color rgb="FF000000"/>
      <name val="Times New Roman"/>
      <family val="1"/>
      <charset val="204"/>
    </font>
    <font>
      <b/>
      <sz val="18"/>
      <color theme="1"/>
      <name val="Times New Roman"/>
      <family val="1"/>
      <charset val="204"/>
    </font>
    <font>
      <sz val="18"/>
      <color theme="1"/>
      <name val="Calibri"/>
      <family val="2"/>
      <charset val="204"/>
      <scheme val="minor"/>
    </font>
    <font>
      <sz val="18"/>
      <color theme="1"/>
      <name val="Times New Roman"/>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0" fillId="0" borderId="0"/>
  </cellStyleXfs>
  <cellXfs count="51">
    <xf numFmtId="0" fontId="0" fillId="0" borderId="0" xfId="0"/>
    <xf numFmtId="0" fontId="2" fillId="0" borderId="0" xfId="0" applyFont="1"/>
    <xf numFmtId="0" fontId="3" fillId="0" borderId="1" xfId="0" applyFont="1" applyBorder="1" applyAlignment="1">
      <alignment horizontal="center" vertical="center" wrapText="1"/>
    </xf>
    <xf numFmtId="0" fontId="1" fillId="0" borderId="1" xfId="0" applyFont="1" applyBorder="1" applyAlignment="1">
      <alignment vertical="center" wrapText="1"/>
    </xf>
    <xf numFmtId="164" fontId="3" fillId="0" borderId="1" xfId="0" applyNumberFormat="1" applyFont="1" applyBorder="1" applyAlignment="1">
      <alignment horizontal="center" vertical="center" wrapText="1"/>
    </xf>
    <xf numFmtId="0" fontId="2" fillId="0" borderId="0" xfId="0" applyFont="1" applyAlignment="1">
      <alignment horizontal="center" wrapText="1"/>
    </xf>
    <xf numFmtId="0" fontId="4" fillId="0" borderId="1" xfId="0" applyFont="1" applyBorder="1" applyAlignment="1">
      <alignment horizontal="center" vertical="center" wrapText="1"/>
    </xf>
    <xf numFmtId="0" fontId="1"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horizontal="center" vertical="center" wrapText="1"/>
    </xf>
    <xf numFmtId="0" fontId="9" fillId="0" borderId="0" xfId="0" applyFont="1"/>
    <xf numFmtId="4" fontId="3" fillId="0" borderId="1" xfId="0" applyNumberFormat="1" applyFont="1" applyBorder="1" applyAlignment="1">
      <alignment horizontal="center" vertical="center" wrapText="1"/>
    </xf>
    <xf numFmtId="0" fontId="11" fillId="0" borderId="0" xfId="0" applyFont="1" applyFill="1"/>
    <xf numFmtId="0" fontId="12" fillId="0" borderId="0" xfId="0" applyFont="1" applyFill="1"/>
    <xf numFmtId="0" fontId="11" fillId="0" borderId="0" xfId="0" applyFont="1" applyFill="1" applyAlignment="1"/>
    <xf numFmtId="0" fontId="11" fillId="0" borderId="0" xfId="0" applyFont="1" applyFill="1" applyAlignment="1">
      <alignment horizontal="right"/>
    </xf>
    <xf numFmtId="0" fontId="12" fillId="0" borderId="0" xfId="0" applyFont="1" applyFill="1" applyAlignment="1">
      <alignment horizontal="right"/>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horizontal="center" vertical="center"/>
    </xf>
    <xf numFmtId="4" fontId="16" fillId="0" borderId="1" xfId="0" applyNumberFormat="1" applyFont="1" applyFill="1" applyBorder="1" applyAlignment="1">
      <alignment horizontal="center" vertical="center"/>
    </xf>
    <xf numFmtId="4" fontId="16" fillId="0" borderId="1" xfId="0" applyNumberFormat="1" applyFont="1" applyFill="1" applyBorder="1" applyAlignment="1">
      <alignment horizontal="center" vertical="center" wrapText="1"/>
    </xf>
    <xf numFmtId="0" fontId="15" fillId="0" borderId="1" xfId="0" applyFont="1" applyBorder="1" applyAlignment="1">
      <alignment horizontal="center" vertical="center" wrapText="1"/>
    </xf>
    <xf numFmtId="49" fontId="14" fillId="0" borderId="1"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4" fontId="14" fillId="0" borderId="1" xfId="0" applyNumberFormat="1" applyFont="1" applyFill="1" applyBorder="1" applyAlignment="1">
      <alignment horizontal="center" vertical="center"/>
    </xf>
    <xf numFmtId="4" fontId="14" fillId="0" borderId="1"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xf numFmtId="0" fontId="12" fillId="0" borderId="1" xfId="0" applyFont="1" applyFill="1" applyBorder="1" applyAlignment="1">
      <alignment horizontal="center" vertical="center"/>
    </xf>
    <xf numFmtId="0" fontId="19" fillId="0" borderId="0" xfId="0" applyFont="1" applyFill="1"/>
    <xf numFmtId="0" fontId="20" fillId="0" borderId="0" xfId="0" applyFont="1" applyFill="1"/>
    <xf numFmtId="0" fontId="21" fillId="0" borderId="0" xfId="0" applyFont="1" applyFill="1"/>
    <xf numFmtId="0" fontId="19" fillId="0" borderId="0" xfId="0" applyFont="1" applyFill="1" applyAlignment="1">
      <alignment horizontal="center" vertical="center"/>
    </xf>
    <xf numFmtId="0" fontId="2" fillId="0" borderId="0" xfId="0" applyFont="1" applyAlignment="1"/>
    <xf numFmtId="0" fontId="2" fillId="0" borderId="0" xfId="0" applyFont="1" applyAlignment="1">
      <alignment wrapText="1"/>
    </xf>
    <xf numFmtId="0" fontId="18" fillId="0" borderId="0" xfId="0" applyFont="1" applyFill="1" applyAlignment="1">
      <alignment horizontal="center" vertical="center" wrapText="1"/>
    </xf>
    <xf numFmtId="0" fontId="14" fillId="0" borderId="0" xfId="0" applyFont="1" applyFill="1" applyAlignment="1">
      <alignment horizontal="center" vertical="center" wrapText="1"/>
    </xf>
    <xf numFmtId="0" fontId="14" fillId="0" borderId="0" xfId="0" applyFont="1" applyFill="1" applyBorder="1" applyAlignment="1">
      <alignment horizontal="left"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0" xfId="0" applyFont="1" applyFill="1" applyAlignment="1">
      <alignment horizontal="center" vertical="center" wrapText="1"/>
    </xf>
    <xf numFmtId="0" fontId="13" fillId="0" borderId="0" xfId="0" applyFont="1" applyFill="1" applyAlignment="1">
      <alignment horizontal="left" vertical="center" wrapText="1"/>
    </xf>
    <xf numFmtId="0" fontId="6" fillId="0" borderId="0" xfId="0" applyFont="1" applyBorder="1" applyAlignment="1">
      <alignment horizontal="center"/>
    </xf>
    <xf numFmtId="0" fontId="7" fillId="0" borderId="0" xfId="0" applyFont="1" applyBorder="1" applyAlignment="1">
      <alignment horizontal="center" vertical="center" wrapText="1"/>
    </xf>
    <xf numFmtId="0" fontId="2" fillId="0" borderId="0" xfId="0" applyFont="1" applyAlignment="1">
      <alignment horizontal="left" wrapText="1"/>
    </xf>
  </cellXfs>
  <cellStyles count="2">
    <cellStyle name="Обычный" xfId="0" builtinId="0"/>
    <cellStyle name="Обычный 3"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online.zakon.kz/Document/?link_id=100451516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S30"/>
  <sheetViews>
    <sheetView tabSelected="1" view="pageBreakPreview" topLeftCell="A19" zoomScale="60" zoomScaleNormal="60" workbookViewId="0">
      <selection activeCell="I21" sqref="I21"/>
    </sheetView>
  </sheetViews>
  <sheetFormatPr defaultRowHeight="18.75"/>
  <cols>
    <col min="1" max="1" width="8.85546875" style="13" customWidth="1"/>
    <col min="2" max="2" width="48" style="13" customWidth="1"/>
    <col min="3" max="3" width="20" style="13" customWidth="1"/>
    <col min="4" max="5" width="9.140625" style="13"/>
    <col min="6" max="6" width="21.28515625" style="13" customWidth="1"/>
    <col min="7" max="7" width="17.85546875" style="13" customWidth="1"/>
    <col min="8" max="8" width="15.42578125" style="13" customWidth="1"/>
    <col min="9" max="9" width="14.28515625" style="13" customWidth="1"/>
    <col min="10" max="10" width="17.7109375" style="13" customWidth="1"/>
    <col min="11" max="11" width="54" style="13" customWidth="1"/>
    <col min="12" max="13" width="9.140625" style="13"/>
    <col min="14" max="14" width="17.7109375" style="13" customWidth="1"/>
    <col min="15" max="15" width="18" style="13" customWidth="1"/>
    <col min="16" max="18" width="9.140625" style="13"/>
    <col min="19" max="19" width="14.5703125" style="13" customWidth="1"/>
    <col min="20" max="16384" width="9.140625" style="13"/>
  </cols>
  <sheetData>
    <row r="2" spans="1:19" ht="15.75" customHeight="1">
      <c r="A2" s="12"/>
      <c r="B2" s="12"/>
      <c r="C2" s="12"/>
      <c r="D2" s="12"/>
      <c r="E2" s="12"/>
      <c r="F2" s="12"/>
      <c r="G2" s="12"/>
      <c r="H2" s="12"/>
      <c r="I2" s="12"/>
      <c r="N2" s="47" t="s">
        <v>13</v>
      </c>
      <c r="O2" s="47"/>
      <c r="P2" s="47"/>
      <c r="Q2" s="47"/>
      <c r="R2" s="47"/>
    </row>
    <row r="3" spans="1:19" ht="15.75" customHeight="1">
      <c r="A3" s="12"/>
      <c r="B3" s="12"/>
      <c r="C3" s="12"/>
      <c r="D3" s="12"/>
      <c r="E3" s="12"/>
      <c r="F3" s="12"/>
      <c r="G3" s="12"/>
      <c r="H3" s="12"/>
      <c r="I3" s="12"/>
      <c r="N3" s="47" t="s">
        <v>0</v>
      </c>
      <c r="O3" s="47"/>
      <c r="P3" s="47"/>
      <c r="Q3" s="47"/>
      <c r="R3" s="47"/>
    </row>
    <row r="4" spans="1:19" ht="18" customHeight="1">
      <c r="A4" s="12"/>
      <c r="B4" s="12"/>
      <c r="C4" s="12"/>
      <c r="D4" s="12"/>
      <c r="E4" s="12"/>
      <c r="F4" s="12"/>
      <c r="G4" s="12"/>
      <c r="H4" s="12"/>
      <c r="I4" s="12"/>
      <c r="N4" s="47" t="s">
        <v>1</v>
      </c>
      <c r="O4" s="47"/>
      <c r="P4" s="47"/>
      <c r="Q4" s="47"/>
      <c r="R4" s="47"/>
    </row>
    <row r="5" spans="1:19" ht="21" customHeight="1">
      <c r="A5" s="12"/>
      <c r="B5" s="12"/>
      <c r="C5" s="12"/>
      <c r="D5" s="12"/>
      <c r="E5" s="12"/>
      <c r="F5" s="12"/>
      <c r="G5" s="12"/>
      <c r="H5" s="12"/>
      <c r="I5" s="12"/>
      <c r="N5" s="47" t="s">
        <v>2</v>
      </c>
      <c r="O5" s="47"/>
      <c r="P5" s="47"/>
      <c r="Q5" s="47"/>
      <c r="R5" s="47"/>
    </row>
    <row r="6" spans="1:19">
      <c r="A6" s="12"/>
      <c r="B6" s="12"/>
      <c r="C6" s="12"/>
      <c r="D6" s="12"/>
      <c r="E6" s="12"/>
      <c r="F6" s="12"/>
      <c r="G6" s="12"/>
      <c r="H6" s="12"/>
      <c r="I6" s="12"/>
      <c r="N6" s="14" t="s">
        <v>17</v>
      </c>
      <c r="O6" s="14"/>
      <c r="P6" s="14"/>
      <c r="Q6" s="15"/>
      <c r="R6" s="15"/>
    </row>
    <row r="7" spans="1:19">
      <c r="A7" s="12"/>
      <c r="B7" s="12"/>
      <c r="C7" s="12"/>
      <c r="D7" s="12"/>
      <c r="E7" s="12"/>
      <c r="F7" s="12"/>
      <c r="G7" s="12"/>
      <c r="H7" s="12"/>
      <c r="I7" s="12"/>
      <c r="J7" s="12"/>
      <c r="K7" s="12"/>
      <c r="L7" s="12"/>
      <c r="M7" s="12"/>
      <c r="N7" s="16"/>
      <c r="O7" s="16"/>
      <c r="P7" s="16"/>
      <c r="Q7" s="16"/>
      <c r="R7" s="16"/>
      <c r="S7" s="16"/>
    </row>
    <row r="8" spans="1:19">
      <c r="A8" s="41"/>
      <c r="B8" s="41"/>
      <c r="C8" s="41"/>
      <c r="D8" s="41"/>
      <c r="E8" s="41"/>
      <c r="F8" s="41"/>
      <c r="G8" s="41"/>
      <c r="H8" s="41"/>
      <c r="I8" s="41"/>
      <c r="J8" s="41"/>
      <c r="K8" s="41"/>
      <c r="L8" s="41"/>
      <c r="M8" s="41"/>
      <c r="N8" s="41"/>
      <c r="O8" s="41"/>
      <c r="P8" s="41"/>
      <c r="Q8" s="41"/>
      <c r="R8" s="41"/>
      <c r="S8" s="41"/>
    </row>
    <row r="9" spans="1:19" ht="16.5" customHeight="1">
      <c r="A9" s="46" t="s">
        <v>14</v>
      </c>
      <c r="B9" s="46"/>
      <c r="C9" s="46"/>
      <c r="D9" s="46"/>
      <c r="E9" s="46"/>
      <c r="F9" s="46"/>
      <c r="G9" s="46"/>
      <c r="H9" s="46"/>
      <c r="I9" s="46"/>
      <c r="J9" s="46"/>
      <c r="K9" s="46"/>
      <c r="L9" s="46"/>
      <c r="M9" s="46"/>
      <c r="N9" s="46"/>
      <c r="O9" s="46"/>
      <c r="P9" s="46"/>
      <c r="Q9" s="46"/>
      <c r="R9" s="46"/>
      <c r="S9" s="46"/>
    </row>
    <row r="10" spans="1:19" ht="33.75" customHeight="1">
      <c r="A10" s="46" t="s">
        <v>40</v>
      </c>
      <c r="B10" s="46"/>
      <c r="C10" s="46"/>
      <c r="D10" s="46"/>
      <c r="E10" s="46"/>
      <c r="F10" s="46"/>
      <c r="G10" s="46"/>
      <c r="H10" s="46"/>
      <c r="I10" s="46"/>
      <c r="J10" s="46"/>
      <c r="K10" s="46"/>
      <c r="L10" s="46"/>
      <c r="M10" s="46"/>
      <c r="N10" s="46"/>
      <c r="O10" s="46"/>
      <c r="P10" s="46"/>
      <c r="Q10" s="46"/>
      <c r="R10" s="46"/>
      <c r="S10" s="46"/>
    </row>
    <row r="11" spans="1:19" ht="59.25" customHeight="1">
      <c r="A11" s="46" t="s">
        <v>55</v>
      </c>
      <c r="B11" s="46"/>
      <c r="C11" s="46"/>
      <c r="D11" s="46"/>
      <c r="E11" s="46"/>
      <c r="F11" s="46"/>
      <c r="G11" s="46"/>
      <c r="H11" s="46"/>
      <c r="I11" s="46"/>
      <c r="J11" s="46"/>
      <c r="K11" s="46"/>
      <c r="L11" s="46"/>
      <c r="M11" s="46"/>
      <c r="N11" s="46"/>
      <c r="O11" s="46"/>
      <c r="P11" s="46"/>
      <c r="Q11" s="46"/>
      <c r="R11" s="46"/>
      <c r="S11" s="46"/>
    </row>
    <row r="12" spans="1:19" ht="39.75" customHeight="1">
      <c r="A12" s="41"/>
      <c r="B12" s="41"/>
      <c r="C12" s="41"/>
      <c r="D12" s="41"/>
      <c r="E12" s="41"/>
      <c r="F12" s="41"/>
      <c r="G12" s="41"/>
      <c r="H12" s="41"/>
      <c r="I12" s="41"/>
      <c r="J12" s="41"/>
      <c r="K12" s="41"/>
      <c r="L12" s="41"/>
      <c r="M12" s="41"/>
      <c r="N12" s="41"/>
      <c r="O12" s="41"/>
      <c r="P12" s="41"/>
      <c r="Q12" s="41"/>
      <c r="R12" s="41"/>
      <c r="S12" s="41"/>
    </row>
    <row r="13" spans="1:19" ht="48" customHeight="1">
      <c r="A13" s="45" t="s">
        <v>3</v>
      </c>
      <c r="B13" s="43" t="s">
        <v>44</v>
      </c>
      <c r="C13" s="44"/>
      <c r="D13" s="44"/>
      <c r="E13" s="44"/>
      <c r="F13" s="44"/>
      <c r="G13" s="44"/>
      <c r="H13" s="44"/>
      <c r="I13" s="44"/>
      <c r="J13" s="44"/>
      <c r="K13" s="44"/>
      <c r="L13" s="44"/>
      <c r="M13" s="44"/>
      <c r="N13" s="44"/>
      <c r="O13" s="44"/>
      <c r="P13" s="44"/>
      <c r="Q13" s="44"/>
      <c r="R13" s="44"/>
      <c r="S13" s="44"/>
    </row>
    <row r="14" spans="1:19" ht="84.75" customHeight="1">
      <c r="A14" s="45"/>
      <c r="B14" s="45" t="s">
        <v>4</v>
      </c>
      <c r="C14" s="45" t="s">
        <v>16</v>
      </c>
      <c r="D14" s="45" t="s">
        <v>5</v>
      </c>
      <c r="E14" s="45"/>
      <c r="F14" s="45" t="s">
        <v>45</v>
      </c>
      <c r="G14" s="45"/>
      <c r="H14" s="45" t="s">
        <v>8</v>
      </c>
      <c r="I14" s="45"/>
      <c r="J14" s="45"/>
      <c r="K14" s="45"/>
      <c r="L14" s="45" t="s">
        <v>9</v>
      </c>
      <c r="M14" s="45"/>
      <c r="N14" s="45"/>
      <c r="O14" s="45"/>
      <c r="P14" s="45" t="s">
        <v>10</v>
      </c>
      <c r="Q14" s="45"/>
      <c r="R14" s="45" t="s">
        <v>15</v>
      </c>
      <c r="S14" s="45"/>
    </row>
    <row r="15" spans="1:19" ht="37.5">
      <c r="A15" s="45"/>
      <c r="B15" s="45"/>
      <c r="C15" s="45"/>
      <c r="D15" s="17" t="s">
        <v>11</v>
      </c>
      <c r="E15" s="17" t="s">
        <v>12</v>
      </c>
      <c r="F15" s="17" t="s">
        <v>11</v>
      </c>
      <c r="G15" s="17" t="s">
        <v>12</v>
      </c>
      <c r="H15" s="17" t="s">
        <v>11</v>
      </c>
      <c r="I15" s="17" t="s">
        <v>12</v>
      </c>
      <c r="J15" s="17" t="s">
        <v>6</v>
      </c>
      <c r="K15" s="17" t="s">
        <v>7</v>
      </c>
      <c r="L15" s="17" t="s">
        <v>11</v>
      </c>
      <c r="M15" s="17" t="s">
        <v>12</v>
      </c>
      <c r="N15" s="17" t="s">
        <v>6</v>
      </c>
      <c r="O15" s="17" t="s">
        <v>7</v>
      </c>
      <c r="P15" s="17" t="s">
        <v>11</v>
      </c>
      <c r="Q15" s="17" t="s">
        <v>12</v>
      </c>
      <c r="R15" s="17" t="s">
        <v>11</v>
      </c>
      <c r="S15" s="17" t="s">
        <v>12</v>
      </c>
    </row>
    <row r="16" spans="1:19">
      <c r="A16" s="17">
        <v>1</v>
      </c>
      <c r="B16" s="17">
        <v>2</v>
      </c>
      <c r="C16" s="17">
        <v>3</v>
      </c>
      <c r="D16" s="17">
        <v>4</v>
      </c>
      <c r="E16" s="17">
        <v>5</v>
      </c>
      <c r="F16" s="17">
        <v>7</v>
      </c>
      <c r="G16" s="17">
        <v>8</v>
      </c>
      <c r="H16" s="17">
        <v>9</v>
      </c>
      <c r="I16" s="17">
        <v>10</v>
      </c>
      <c r="J16" s="17">
        <v>11</v>
      </c>
      <c r="K16" s="17">
        <v>12</v>
      </c>
      <c r="L16" s="17">
        <v>13</v>
      </c>
      <c r="M16" s="17">
        <v>14</v>
      </c>
      <c r="N16" s="17">
        <v>15</v>
      </c>
      <c r="O16" s="17">
        <v>16</v>
      </c>
      <c r="P16" s="17">
        <v>17</v>
      </c>
      <c r="Q16" s="17">
        <v>18</v>
      </c>
      <c r="R16" s="17">
        <v>19</v>
      </c>
      <c r="S16" s="17">
        <v>20</v>
      </c>
    </row>
    <row r="17" spans="1:19" ht="84" customHeight="1">
      <c r="A17" s="18">
        <v>1</v>
      </c>
      <c r="B17" s="19" t="s">
        <v>56</v>
      </c>
      <c r="C17" s="18" t="s">
        <v>35</v>
      </c>
      <c r="D17" s="20">
        <v>1</v>
      </c>
      <c r="E17" s="20">
        <v>1</v>
      </c>
      <c r="F17" s="21">
        <f>SUM(F18:F20)</f>
        <v>12016.3</v>
      </c>
      <c r="G17" s="21">
        <f t="shared" ref="G17:J17" si="0">SUM(G18:G20)</f>
        <v>1326</v>
      </c>
      <c r="H17" s="21">
        <f t="shared" si="0"/>
        <v>12016.3</v>
      </c>
      <c r="I17" s="21">
        <f t="shared" si="0"/>
        <v>1560</v>
      </c>
      <c r="J17" s="21">
        <f t="shared" si="0"/>
        <v>-10456.299999999999</v>
      </c>
      <c r="K17" s="23"/>
      <c r="L17" s="17">
        <v>0</v>
      </c>
      <c r="M17" s="17">
        <v>0</v>
      </c>
      <c r="N17" s="17">
        <v>0</v>
      </c>
      <c r="O17" s="17">
        <v>0</v>
      </c>
      <c r="P17" s="17">
        <v>0</v>
      </c>
      <c r="Q17" s="17">
        <v>0</v>
      </c>
      <c r="R17" s="17">
        <v>0</v>
      </c>
      <c r="S17" s="17">
        <v>0</v>
      </c>
    </row>
    <row r="18" spans="1:19" ht="93" customHeight="1">
      <c r="A18" s="24" t="s">
        <v>37</v>
      </c>
      <c r="B18" s="25" t="s">
        <v>42</v>
      </c>
      <c r="C18" s="26" t="s">
        <v>35</v>
      </c>
      <c r="D18" s="27">
        <v>1</v>
      </c>
      <c r="E18" s="27">
        <v>1</v>
      </c>
      <c r="F18" s="28">
        <v>1560</v>
      </c>
      <c r="G18" s="28">
        <v>1326</v>
      </c>
      <c r="H18" s="28">
        <v>1560</v>
      </c>
      <c r="I18" s="28">
        <v>1326</v>
      </c>
      <c r="J18" s="29">
        <f>I18-H18</f>
        <v>-234</v>
      </c>
      <c r="K18" s="30" t="s">
        <v>41</v>
      </c>
      <c r="L18" s="31">
        <v>0</v>
      </c>
      <c r="M18" s="31">
        <v>0</v>
      </c>
      <c r="N18" s="31">
        <v>0</v>
      </c>
      <c r="O18" s="31">
        <v>0</v>
      </c>
      <c r="P18" s="31">
        <v>0</v>
      </c>
      <c r="Q18" s="31">
        <v>0</v>
      </c>
      <c r="R18" s="31">
        <v>0</v>
      </c>
      <c r="S18" s="31">
        <v>0</v>
      </c>
    </row>
    <row r="19" spans="1:19">
      <c r="A19" s="24" t="s">
        <v>38</v>
      </c>
      <c r="B19" s="25" t="s">
        <v>43</v>
      </c>
      <c r="C19" s="26" t="s">
        <v>36</v>
      </c>
      <c r="D19" s="27">
        <v>1</v>
      </c>
      <c r="E19" s="27">
        <v>1</v>
      </c>
      <c r="F19" s="28">
        <v>234</v>
      </c>
      <c r="G19" s="28">
        <v>0</v>
      </c>
      <c r="H19" s="28">
        <v>234</v>
      </c>
      <c r="I19" s="28">
        <v>234</v>
      </c>
      <c r="J19" s="29">
        <f t="shared" ref="J19:J20" si="1">I19-H19</f>
        <v>0</v>
      </c>
      <c r="K19" s="30"/>
      <c r="L19" s="31">
        <v>0</v>
      </c>
      <c r="M19" s="31">
        <v>0</v>
      </c>
      <c r="N19" s="31">
        <v>0</v>
      </c>
      <c r="O19" s="31">
        <v>0</v>
      </c>
      <c r="P19" s="31">
        <v>0</v>
      </c>
      <c r="Q19" s="31">
        <v>0</v>
      </c>
      <c r="R19" s="31">
        <v>0</v>
      </c>
      <c r="S19" s="31">
        <v>0</v>
      </c>
    </row>
    <row r="20" spans="1:19" ht="37.5">
      <c r="A20" s="24" t="s">
        <v>39</v>
      </c>
      <c r="B20" s="25" t="s">
        <v>46</v>
      </c>
      <c r="C20" s="26" t="s">
        <v>34</v>
      </c>
      <c r="D20" s="27">
        <v>1</v>
      </c>
      <c r="E20" s="27">
        <v>1</v>
      </c>
      <c r="F20" s="28">
        <v>10222.299999999999</v>
      </c>
      <c r="G20" s="28">
        <v>0</v>
      </c>
      <c r="H20" s="28">
        <v>10222.299999999999</v>
      </c>
      <c r="I20" s="28">
        <v>0</v>
      </c>
      <c r="J20" s="29">
        <f t="shared" si="1"/>
        <v>-10222.299999999999</v>
      </c>
      <c r="K20" s="30" t="s">
        <v>60</v>
      </c>
      <c r="L20" s="31">
        <v>0</v>
      </c>
      <c r="M20" s="31">
        <v>0</v>
      </c>
      <c r="N20" s="31">
        <v>0</v>
      </c>
      <c r="O20" s="31">
        <v>0</v>
      </c>
      <c r="P20" s="31">
        <v>0</v>
      </c>
      <c r="Q20" s="31">
        <v>0</v>
      </c>
      <c r="R20" s="31">
        <v>0</v>
      </c>
      <c r="S20" s="31">
        <v>0</v>
      </c>
    </row>
    <row r="21" spans="1:19" ht="93.75">
      <c r="A21" s="18">
        <v>2</v>
      </c>
      <c r="B21" s="19" t="s">
        <v>57</v>
      </c>
      <c r="C21" s="18" t="s">
        <v>35</v>
      </c>
      <c r="D21" s="20">
        <v>1</v>
      </c>
      <c r="E21" s="20">
        <v>1</v>
      </c>
      <c r="F21" s="21">
        <f>SUM(F22:F24)</f>
        <v>6739.6940000000004</v>
      </c>
      <c r="G21" s="21">
        <f>SUM(G22:G24)</f>
        <v>6726.2450000000008</v>
      </c>
      <c r="H21" s="21">
        <f>SUM(H22:H24)</f>
        <v>6739.6940000000004</v>
      </c>
      <c r="I21" s="21">
        <f>SUM(I22:I24)</f>
        <v>6726.2450000000008</v>
      </c>
      <c r="J21" s="22">
        <f>SUM(J22:J24)</f>
        <v>-13.448999999999998</v>
      </c>
      <c r="K21" s="30" t="s">
        <v>41</v>
      </c>
      <c r="L21" s="17">
        <v>0</v>
      </c>
      <c r="M21" s="17">
        <v>0</v>
      </c>
      <c r="N21" s="17">
        <v>0</v>
      </c>
      <c r="O21" s="17">
        <v>0</v>
      </c>
      <c r="P21" s="17">
        <v>0</v>
      </c>
      <c r="Q21" s="17">
        <v>0</v>
      </c>
      <c r="R21" s="17">
        <v>0</v>
      </c>
      <c r="S21" s="17">
        <v>0</v>
      </c>
    </row>
    <row r="22" spans="1:19" ht="56.25">
      <c r="A22" s="24" t="s">
        <v>51</v>
      </c>
      <c r="B22" s="25" t="s">
        <v>49</v>
      </c>
      <c r="C22" s="26" t="s">
        <v>34</v>
      </c>
      <c r="D22" s="27">
        <v>1</v>
      </c>
      <c r="E22" s="27">
        <v>1</v>
      </c>
      <c r="F22" s="28">
        <v>6636.76</v>
      </c>
      <c r="G22" s="28">
        <v>6636.76</v>
      </c>
      <c r="H22" s="28">
        <v>6636.76</v>
      </c>
      <c r="I22" s="28">
        <v>6636.76</v>
      </c>
      <c r="J22" s="29">
        <f t="shared" ref="J22:J24" si="2">I22-H22</f>
        <v>0</v>
      </c>
      <c r="K22" s="23"/>
      <c r="L22" s="31">
        <v>0</v>
      </c>
      <c r="M22" s="31">
        <v>0</v>
      </c>
      <c r="N22" s="31">
        <v>0</v>
      </c>
      <c r="O22" s="31">
        <v>0</v>
      </c>
      <c r="P22" s="31">
        <v>0</v>
      </c>
      <c r="Q22" s="31">
        <v>0</v>
      </c>
      <c r="R22" s="31">
        <v>0</v>
      </c>
      <c r="S22" s="31">
        <v>0</v>
      </c>
    </row>
    <row r="23" spans="1:19" ht="93.75">
      <c r="A23" s="24" t="s">
        <v>50</v>
      </c>
      <c r="B23" s="25" t="s">
        <v>47</v>
      </c>
      <c r="C23" s="26" t="s">
        <v>36</v>
      </c>
      <c r="D23" s="27">
        <v>1</v>
      </c>
      <c r="E23" s="27">
        <v>1</v>
      </c>
      <c r="F23" s="28">
        <v>89.66</v>
      </c>
      <c r="G23" s="28">
        <v>76.210999999999999</v>
      </c>
      <c r="H23" s="28">
        <v>89.66</v>
      </c>
      <c r="I23" s="28">
        <v>76.210999999999999</v>
      </c>
      <c r="J23" s="29">
        <f t="shared" si="2"/>
        <v>-13.448999999999998</v>
      </c>
      <c r="K23" s="30" t="s">
        <v>41</v>
      </c>
      <c r="L23" s="31">
        <v>0</v>
      </c>
      <c r="M23" s="31">
        <v>0</v>
      </c>
      <c r="N23" s="31">
        <v>0</v>
      </c>
      <c r="O23" s="31">
        <v>0</v>
      </c>
      <c r="P23" s="31">
        <v>0</v>
      </c>
      <c r="Q23" s="31">
        <v>0</v>
      </c>
      <c r="R23" s="31">
        <v>0</v>
      </c>
      <c r="S23" s="31">
        <v>0</v>
      </c>
    </row>
    <row r="24" spans="1:19" ht="75">
      <c r="A24" s="24" t="s">
        <v>52</v>
      </c>
      <c r="B24" s="25" t="s">
        <v>48</v>
      </c>
      <c r="C24" s="26" t="s">
        <v>36</v>
      </c>
      <c r="D24" s="33">
        <v>1</v>
      </c>
      <c r="E24" s="33">
        <v>1</v>
      </c>
      <c r="F24" s="28">
        <v>13.273999999999999</v>
      </c>
      <c r="G24" s="33">
        <v>13.273999999999999</v>
      </c>
      <c r="H24" s="28">
        <v>13.273999999999999</v>
      </c>
      <c r="I24" s="33">
        <v>13.273999999999999</v>
      </c>
      <c r="J24" s="29">
        <f t="shared" si="2"/>
        <v>0</v>
      </c>
      <c r="K24" s="32"/>
      <c r="L24" s="31">
        <v>0</v>
      </c>
      <c r="M24" s="31">
        <v>0</v>
      </c>
      <c r="N24" s="31">
        <v>0</v>
      </c>
      <c r="O24" s="31">
        <v>0</v>
      </c>
      <c r="P24" s="31">
        <v>0</v>
      </c>
      <c r="Q24" s="31">
        <v>0</v>
      </c>
      <c r="R24" s="31">
        <v>0</v>
      </c>
      <c r="S24" s="31">
        <v>0</v>
      </c>
    </row>
    <row r="25" spans="1:19" ht="35.25" customHeight="1">
      <c r="A25" s="26"/>
      <c r="B25" s="18" t="s">
        <v>18</v>
      </c>
      <c r="C25" s="18"/>
      <c r="D25" s="18"/>
      <c r="E25" s="18"/>
      <c r="F25" s="21">
        <f>F17+F21</f>
        <v>18755.993999999999</v>
      </c>
      <c r="G25" s="21">
        <f t="shared" ref="G25:J25" si="3">G17+G21</f>
        <v>8052.2450000000008</v>
      </c>
      <c r="H25" s="21">
        <f t="shared" si="3"/>
        <v>18755.993999999999</v>
      </c>
      <c r="I25" s="21">
        <f t="shared" si="3"/>
        <v>8286.2450000000008</v>
      </c>
      <c r="J25" s="21">
        <f t="shared" si="3"/>
        <v>-10469.749</v>
      </c>
      <c r="K25" s="31"/>
      <c r="L25" s="31">
        <v>0</v>
      </c>
      <c r="M25" s="31">
        <v>0</v>
      </c>
      <c r="N25" s="31">
        <v>0</v>
      </c>
      <c r="O25" s="31">
        <v>0</v>
      </c>
      <c r="P25" s="31">
        <v>0</v>
      </c>
      <c r="Q25" s="31">
        <v>0</v>
      </c>
      <c r="R25" s="31">
        <v>0</v>
      </c>
      <c r="S25" s="31">
        <v>0</v>
      </c>
    </row>
    <row r="26" spans="1:19" ht="37.5" customHeight="1">
      <c r="A26" s="42" t="s">
        <v>59</v>
      </c>
      <c r="B26" s="42"/>
      <c r="C26" s="42"/>
      <c r="D26" s="42"/>
      <c r="E26" s="42"/>
      <c r="F26" s="42"/>
      <c r="G26" s="42"/>
      <c r="H26" s="42"/>
      <c r="I26" s="42"/>
      <c r="J26" s="42"/>
      <c r="K26" s="42"/>
      <c r="L26" s="42"/>
      <c r="M26" s="42"/>
      <c r="N26" s="42"/>
      <c r="O26" s="42"/>
      <c r="P26" s="42"/>
      <c r="Q26" s="42"/>
      <c r="R26" s="42"/>
      <c r="S26" s="42"/>
    </row>
    <row r="27" spans="1:19" ht="30" customHeight="1">
      <c r="A27" s="12"/>
      <c r="B27" s="12"/>
      <c r="C27" s="40" t="s">
        <v>58</v>
      </c>
      <c r="D27" s="40"/>
      <c r="E27" s="34"/>
      <c r="F27" s="34"/>
      <c r="G27" s="35"/>
      <c r="H27" s="36"/>
      <c r="I27" s="36"/>
      <c r="J27" s="36"/>
      <c r="K27" s="37" t="s">
        <v>53</v>
      </c>
      <c r="L27" s="12"/>
      <c r="M27" s="12"/>
      <c r="N27" s="12"/>
      <c r="O27" s="12"/>
      <c r="P27" s="12"/>
      <c r="Q27" s="12"/>
      <c r="R27" s="12"/>
      <c r="S27" s="12"/>
    </row>
    <row r="30" spans="1:19">
      <c r="C30" s="13" t="s">
        <v>54</v>
      </c>
    </row>
  </sheetData>
  <mergeCells count="21">
    <mergeCell ref="A9:S9"/>
    <mergeCell ref="N5:R5"/>
    <mergeCell ref="N2:R2"/>
    <mergeCell ref="N3:R3"/>
    <mergeCell ref="N4:R4"/>
    <mergeCell ref="C27:D27"/>
    <mergeCell ref="A12:S12"/>
    <mergeCell ref="A8:S8"/>
    <mergeCell ref="A26:S26"/>
    <mergeCell ref="B13:S13"/>
    <mergeCell ref="C14:C15"/>
    <mergeCell ref="B14:B15"/>
    <mergeCell ref="A13:A15"/>
    <mergeCell ref="D14:E14"/>
    <mergeCell ref="F14:G14"/>
    <mergeCell ref="H14:K14"/>
    <mergeCell ref="L14:O14"/>
    <mergeCell ref="P14:Q14"/>
    <mergeCell ref="R14:S14"/>
    <mergeCell ref="A11:S11"/>
    <mergeCell ref="A10:S10"/>
  </mergeCells>
  <hyperlinks>
    <hyperlink ref="N3" r:id="rId1" tooltip="Приказ Министра национальной экономики Республики Казахстан от 30 декабря 2014 года № 194 «Об утверждении Правил утверждения инвестиционных программ (проектов) субъекта естественной монополии, их корректировки, а также проведения анализа информации об их " display="http://online.zakon.kz/Document/?link_id=1004515169"/>
  </hyperlinks>
  <pageMargins left="0.25" right="0.25" top="0.75" bottom="0.75" header="0.3" footer="0.3"/>
  <pageSetup paperSize="9" scale="40" orientation="landscape" verticalDpi="0" r:id="rId2"/>
</worksheet>
</file>

<file path=xl/worksheets/sheet2.xml><?xml version="1.0" encoding="utf-8"?>
<worksheet xmlns="http://schemas.openxmlformats.org/spreadsheetml/2006/main" xmlns:r="http://schemas.openxmlformats.org/officeDocument/2006/relationships">
  <dimension ref="A1:S19"/>
  <sheetViews>
    <sheetView view="pageBreakPreview" zoomScale="60" workbookViewId="0">
      <selection activeCell="F10" sqref="F10"/>
    </sheetView>
  </sheetViews>
  <sheetFormatPr defaultRowHeight="15"/>
  <cols>
    <col min="1" max="1" width="45.140625" customWidth="1"/>
    <col min="2" max="2" width="22.7109375" customWidth="1"/>
    <col min="3" max="3" width="18" customWidth="1"/>
    <col min="4" max="4" width="21.85546875" customWidth="1"/>
    <col min="5" max="5" width="22.85546875" customWidth="1"/>
    <col min="6" max="6" width="84.5703125" customWidth="1"/>
  </cols>
  <sheetData>
    <row r="1" spans="1:19">
      <c r="A1" s="1"/>
      <c r="B1" s="1"/>
      <c r="D1" s="38"/>
      <c r="E1" s="38"/>
      <c r="F1" s="38" t="s">
        <v>30</v>
      </c>
    </row>
    <row r="2" spans="1:19" ht="27.75" customHeight="1">
      <c r="A2" s="1"/>
      <c r="C2" s="39"/>
      <c r="D2" s="39"/>
      <c r="E2" s="39"/>
      <c r="F2" s="50" t="s">
        <v>31</v>
      </c>
    </row>
    <row r="3" spans="1:19">
      <c r="A3" s="1"/>
      <c r="B3" s="5"/>
      <c r="C3" s="5"/>
      <c r="D3" s="5"/>
      <c r="E3" s="5"/>
      <c r="F3" s="50"/>
    </row>
    <row r="4" spans="1:19">
      <c r="A4" s="1"/>
      <c r="B4" s="1"/>
      <c r="C4" s="1"/>
      <c r="D4" s="1"/>
      <c r="E4" s="1"/>
      <c r="F4" s="1"/>
    </row>
    <row r="5" spans="1:19">
      <c r="A5" s="48" t="s">
        <v>32</v>
      </c>
      <c r="B5" s="48"/>
      <c r="C5" s="48"/>
      <c r="D5" s="48"/>
      <c r="E5" s="48"/>
      <c r="F5" s="48"/>
    </row>
    <row r="6" spans="1:19">
      <c r="A6" s="49" t="s">
        <v>33</v>
      </c>
      <c r="B6" s="49"/>
      <c r="C6" s="49"/>
      <c r="D6" s="49"/>
      <c r="E6" s="49"/>
      <c r="F6" s="49"/>
    </row>
    <row r="7" spans="1:19">
      <c r="A7" s="1"/>
      <c r="B7" s="1"/>
      <c r="C7" s="1"/>
      <c r="D7" s="1"/>
      <c r="E7" s="1"/>
      <c r="F7" s="1"/>
    </row>
    <row r="8" spans="1:19">
      <c r="A8" s="1"/>
      <c r="B8" s="1"/>
      <c r="C8" s="1"/>
      <c r="D8" s="1"/>
      <c r="E8" s="1"/>
      <c r="F8" s="1"/>
    </row>
    <row r="9" spans="1:19" ht="84" customHeight="1">
      <c r="A9" s="6" t="s">
        <v>19</v>
      </c>
      <c r="B9" s="6" t="s">
        <v>28</v>
      </c>
      <c r="C9" s="6" t="s">
        <v>20</v>
      </c>
      <c r="D9" s="6" t="s">
        <v>21</v>
      </c>
      <c r="E9" s="6" t="s">
        <v>22</v>
      </c>
      <c r="F9" s="6" t="s">
        <v>23</v>
      </c>
    </row>
    <row r="10" spans="1:19" ht="63">
      <c r="A10" s="3" t="s">
        <v>24</v>
      </c>
      <c r="B10" s="2">
        <v>0</v>
      </c>
      <c r="C10" s="2">
        <v>0</v>
      </c>
      <c r="D10" s="2"/>
      <c r="E10" s="4">
        <v>0</v>
      </c>
      <c r="F10" s="2" t="s">
        <v>29</v>
      </c>
    </row>
    <row r="11" spans="1:19" ht="78" customHeight="1">
      <c r="A11" s="3" t="s">
        <v>25</v>
      </c>
      <c r="B11" s="2">
        <v>0</v>
      </c>
      <c r="C11" s="2">
        <v>0</v>
      </c>
      <c r="D11" s="2"/>
      <c r="E11" s="4">
        <v>0</v>
      </c>
      <c r="F11" s="2" t="s">
        <v>29</v>
      </c>
    </row>
    <row r="12" spans="1:19" ht="47.25">
      <c r="A12" s="3" t="s">
        <v>26</v>
      </c>
      <c r="B12" s="2">
        <v>0</v>
      </c>
      <c r="C12" s="2">
        <v>0</v>
      </c>
      <c r="D12" s="2"/>
      <c r="E12" s="4">
        <v>0</v>
      </c>
      <c r="F12" s="2" t="s">
        <v>29</v>
      </c>
    </row>
    <row r="13" spans="1:19" ht="93.75">
      <c r="A13" s="3" t="s">
        <v>27</v>
      </c>
      <c r="B13" s="2">
        <v>0</v>
      </c>
      <c r="C13" s="11">
        <f>'приложение 4'!H25</f>
        <v>18755.993999999999</v>
      </c>
      <c r="D13" s="11">
        <f>'приложение 4'!I25</f>
        <v>8286.2450000000008</v>
      </c>
      <c r="E13" s="4">
        <f>D13/C13</f>
        <v>0.4417918346529649</v>
      </c>
      <c r="F13" s="30" t="s">
        <v>61</v>
      </c>
    </row>
    <row r="14" spans="1:19" ht="15.75">
      <c r="A14" s="7"/>
      <c r="B14" s="1"/>
      <c r="C14" s="1"/>
      <c r="D14" s="1"/>
      <c r="E14" s="1"/>
      <c r="F14" s="1"/>
    </row>
    <row r="15" spans="1:19" s="13" customFormat="1" ht="30" customHeight="1">
      <c r="A15" s="40" t="s">
        <v>58</v>
      </c>
      <c r="B15" s="40"/>
      <c r="E15" s="34"/>
      <c r="F15" s="37" t="s">
        <v>53</v>
      </c>
      <c r="G15" s="35"/>
      <c r="H15" s="36"/>
      <c r="I15" s="36"/>
      <c r="J15" s="36"/>
      <c r="L15" s="12"/>
      <c r="M15" s="12"/>
      <c r="N15" s="12"/>
      <c r="O15" s="12"/>
      <c r="P15" s="12"/>
      <c r="Q15" s="12"/>
      <c r="R15" s="12"/>
      <c r="S15" s="12"/>
    </row>
    <row r="16" spans="1:19" ht="15.75">
      <c r="A16" s="7"/>
      <c r="B16" s="1"/>
      <c r="C16" s="1"/>
      <c r="D16" s="1"/>
      <c r="E16" s="1"/>
      <c r="F16" s="1"/>
    </row>
    <row r="17" spans="1:1">
      <c r="A17" s="8"/>
    </row>
    <row r="18" spans="1:1">
      <c r="A18" s="9"/>
    </row>
    <row r="19" spans="1:1">
      <c r="A19" s="10"/>
    </row>
  </sheetData>
  <mergeCells count="4">
    <mergeCell ref="A5:F5"/>
    <mergeCell ref="A6:F6"/>
    <mergeCell ref="A15:B15"/>
    <mergeCell ref="F2:F3"/>
  </mergeCells>
  <pageMargins left="0.70866141732283472" right="0.70866141732283472" top="0.74803149606299213" bottom="0.74803149606299213" header="0.31496062992125984" footer="0.31496062992125984"/>
  <pageSetup paperSize="9" scale="6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приложение 4</vt:lpstr>
      <vt:lpstr>продолжение приложения 4</vt:lpstr>
      <vt:lpstr>'приложение 4'!Заголовки_для_печати</vt:lpstr>
      <vt:lpstr>'приложение 4'!Область_печати</vt:lpstr>
      <vt:lpstr>'продолжение приложения 4'!Область_печати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Шынар</cp:lastModifiedBy>
  <cp:lastPrinted>2019-10-18T06:41:22Z</cp:lastPrinted>
  <dcterms:created xsi:type="dcterms:W3CDTF">2015-11-30T03:26:31Z</dcterms:created>
  <dcterms:modified xsi:type="dcterms:W3CDTF">2019-10-18T06:42:16Z</dcterms:modified>
</cp:coreProperties>
</file>