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20" windowHeight="11020"/>
  </bookViews>
  <sheets>
    <sheet name="Форма 21" sheetId="1" r:id="rId1"/>
  </sheets>
  <definedNames>
    <definedName name="SUB1004515169_4" localSheetId="0">'Форма 21'!$A$2</definedName>
    <definedName name="SUB1004515169_5" localSheetId="0">#REF!</definedName>
    <definedName name="_xlnm.Print_Titles" localSheetId="0">'Форма 21'!$A:$Z,'Форма 21'!$8:$12</definedName>
    <definedName name="_xlnm.Print_Area" localSheetId="0">'Форма 21'!$A$1:$Z$31</definedName>
  </definedNames>
  <calcPr calcId="144525"/>
</workbook>
</file>

<file path=xl/calcChain.xml><?xml version="1.0" encoding="utf-8"?>
<calcChain xmlns="http://schemas.openxmlformats.org/spreadsheetml/2006/main">
  <c r="J17" i="1" l="1"/>
  <c r="I17" i="1"/>
  <c r="K16" i="1"/>
  <c r="K17" i="1" s="1"/>
  <c r="M31" i="1"/>
  <c r="I31" i="1"/>
  <c r="J30" i="1"/>
  <c r="K30" i="1" s="1"/>
  <c r="J29" i="1"/>
  <c r="K29" i="1" s="1"/>
  <c r="J28" i="1"/>
  <c r="K28" i="1" s="1"/>
  <c r="J27" i="1"/>
  <c r="K27" i="1" s="1"/>
  <c r="J26" i="1"/>
  <c r="K26" i="1" s="1"/>
  <c r="J25" i="1"/>
  <c r="K25" i="1" s="1"/>
  <c r="J24" i="1"/>
  <c r="K24" i="1" s="1"/>
  <c r="J23" i="1"/>
  <c r="K23" i="1" s="1"/>
  <c r="J22" i="1"/>
  <c r="K22" i="1" s="1"/>
  <c r="J21" i="1"/>
  <c r="K21" i="1" s="1"/>
  <c r="J20" i="1"/>
  <c r="K20" i="1" s="1"/>
  <c r="J19" i="1"/>
  <c r="M17" i="1"/>
  <c r="H17" i="1"/>
  <c r="K15" i="1"/>
  <c r="K14" i="1"/>
  <c r="K13" i="1"/>
  <c r="J31" i="1" l="1"/>
  <c r="K19" i="1"/>
  <c r="K31" i="1" s="1"/>
</calcChain>
</file>

<file path=xl/sharedStrings.xml><?xml version="1.0" encoding="utf-8"?>
<sst xmlns="http://schemas.openxmlformats.org/spreadsheetml/2006/main" count="82" uniqueCount="56">
  <si>
    <t>№ п/п</t>
  </si>
  <si>
    <t>Отчет о прибылях и убытках*</t>
  </si>
  <si>
    <t>Наименование регулируемых услуг (товаров, работ) и обслуживаемая территория</t>
  </si>
  <si>
    <t>Наименование мероприятий</t>
  </si>
  <si>
    <t>Единица измерения</t>
  </si>
  <si>
    <t>План</t>
  </si>
  <si>
    <t>Факт</t>
  </si>
  <si>
    <t>Заемные средства</t>
  </si>
  <si>
    <t>Бюджетные средства</t>
  </si>
  <si>
    <t>Амортизация</t>
  </si>
  <si>
    <t>Прибыль</t>
  </si>
  <si>
    <t>план</t>
  </si>
  <si>
    <t>факт</t>
  </si>
  <si>
    <t>факт прошлого года</t>
  </si>
  <si>
    <t>факт текущего года</t>
  </si>
  <si>
    <t>форма 21</t>
  </si>
  <si>
    <t xml:space="preserve">Информация о плановых и фактических объемах предоставления регулируемых услуг </t>
  </si>
  <si>
    <t>Сумма инвестиционной программы</t>
  </si>
  <si>
    <t>Информация о сопоставлении фактических показателей исполнения инвестиционной программы с показателями, утвержденными в инвестиционной программе**</t>
  </si>
  <si>
    <t xml:space="preserve">Разъяснение причин отклонения достигнутых фактических показателей от показателей в утвержденной инвестиционной программе </t>
  </si>
  <si>
    <t>Оценка повышения качества и надежности предоставляемых регулируемых услуг и эффективности деятельности</t>
  </si>
  <si>
    <t>Количество в натуральных показателях</t>
  </si>
  <si>
    <t xml:space="preserve">Период предоставления услуги в рамках инвестиционной программы </t>
  </si>
  <si>
    <t>Отклонение</t>
  </si>
  <si>
    <t>Причины отклонения</t>
  </si>
  <si>
    <t>Собственные средства</t>
  </si>
  <si>
    <t>Информация о фактических условиях и размерах финансирования инвестиционной программы, тысяч тенге</t>
  </si>
  <si>
    <t xml:space="preserve">Снижение расхода сырья, материалов, топлива и энергии в натуральном выражении в зависимости от утвержденной инвестиционной программы </t>
  </si>
  <si>
    <t xml:space="preserve">Снижение износа (физического) основных фондов (активов), %, по годам реализации в зависимости от утвержденной инвестиционной программы </t>
  </si>
  <si>
    <t xml:space="preserve">Снижение потерь, %, по годам реализации в зависимости от утвержденной инвестиционной программы </t>
  </si>
  <si>
    <t xml:space="preserve">Снижение аварийности, по годам реализации в зависимости от утвержденной инвестиционной программы </t>
  </si>
  <si>
    <t xml:space="preserve">
</t>
  </si>
  <si>
    <t>Приложение 1
к Правилам формирования тарифов</t>
  </si>
  <si>
    <t>Костанайского филиала РГП "Казводхоз"</t>
  </si>
  <si>
    <t>видеорегистратор</t>
  </si>
  <si>
    <t>монитор</t>
  </si>
  <si>
    <t>МФУ</t>
  </si>
  <si>
    <t>Услуги по технической экспертизе</t>
  </si>
  <si>
    <t>услуга</t>
  </si>
  <si>
    <t>штука</t>
  </si>
  <si>
    <t>по регулируемому виду деятельности: Регулирование поверхностного стока  при помощи подпорных гидротехнических сооружений.</t>
  </si>
  <si>
    <t>Регулирование поверхностного стока при помощи подпорных гидротехнических сооружений</t>
  </si>
  <si>
    <t>в счет условной экономии:</t>
  </si>
  <si>
    <t>Отчет об исполнении инвестиционной программы за 2020 год</t>
  </si>
  <si>
    <t>Снегоочиститель фрезерно-роторный ДЭМ, на базе МТЗ-82,1</t>
  </si>
  <si>
    <t>условная экономия по гос. закупкам</t>
  </si>
  <si>
    <t xml:space="preserve">Фронтальный, ковшовый погрузчик  </t>
  </si>
  <si>
    <t>Электродвигатель, трехфазный. Для передвижения козлового крана</t>
  </si>
  <si>
    <t>закупка не состоялась</t>
  </si>
  <si>
    <t>ноутбук</t>
  </si>
  <si>
    <t>машина скрепления</t>
  </si>
  <si>
    <t>радиотелефон</t>
  </si>
  <si>
    <t>телефон сот</t>
  </si>
  <si>
    <t>бесперебойник</t>
  </si>
  <si>
    <t>видеокамера</t>
  </si>
  <si>
    <t>Электростанция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</si>
</sst>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"/>
  </numFmts>
  <fonts count="15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Arial Cyr"/>
      <charset val="204"/>
    </font>
    <font>
      <sz val="14"/>
      <color theme="1"/>
      <name val="Calibri"/>
      <family val="2"/>
      <charset val="204"/>
      <scheme val="minor"/>
    </font>
    <font>
      <b/>
      <sz val="16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u/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43" fontId="7" fillId="0" borderId="0" applyFont="0" applyFill="0" applyBorder="0" applyAlignment="0" applyProtection="0"/>
  </cellStyleXfs>
  <cellXfs count="53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/>
    <xf numFmtId="0" fontId="8" fillId="0" borderId="0" xfId="0" applyFont="1" applyAlignment="1">
      <alignment vertical="center" wrapText="1"/>
    </xf>
    <xf numFmtId="0" fontId="9" fillId="0" borderId="0" xfId="0" applyFont="1"/>
    <xf numFmtId="0" fontId="10" fillId="0" borderId="0" xfId="1" applyFont="1" applyAlignment="1">
      <alignment vertical="center" wrapText="1"/>
    </xf>
    <xf numFmtId="0" fontId="9" fillId="0" borderId="0" xfId="0" applyFont="1" applyFill="1"/>
    <xf numFmtId="0" fontId="5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3" fontId="8" fillId="2" borderId="9" xfId="3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9" fillId="0" borderId="1" xfId="0" applyFont="1" applyBorder="1"/>
    <xf numFmtId="0" fontId="9" fillId="0" borderId="7" xfId="0" applyFont="1" applyBorder="1"/>
    <xf numFmtId="0" fontId="14" fillId="0" borderId="1" xfId="0" applyFont="1" applyBorder="1"/>
    <xf numFmtId="164" fontId="9" fillId="0" borderId="0" xfId="0" applyNumberFormat="1" applyFont="1"/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2 2" xfId="2"/>
    <cellStyle name="Финансовый" xfId="3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tabSelected="1" view="pageBreakPreview" zoomScale="30" zoomScaleNormal="70" zoomScaleSheetLayoutView="30" workbookViewId="0">
      <selection activeCell="R14" sqref="R14"/>
    </sheetView>
  </sheetViews>
  <sheetFormatPr defaultRowHeight="21" x14ac:dyDescent="0.5"/>
  <cols>
    <col min="1" max="1" width="6" style="9" customWidth="1"/>
    <col min="2" max="2" width="24.453125" style="9" customWidth="1"/>
    <col min="3" max="3" width="28.81640625" style="9" customWidth="1"/>
    <col min="4" max="4" width="11.7265625" style="9" customWidth="1"/>
    <col min="5" max="5" width="11.90625" style="9" customWidth="1"/>
    <col min="6" max="6" width="10.26953125" style="9" customWidth="1"/>
    <col min="7" max="7" width="17.1796875" style="9" customWidth="1"/>
    <col min="8" max="8" width="13.7265625" style="9" customWidth="1"/>
    <col min="9" max="9" width="19.1796875" style="9" customWidth="1"/>
    <col min="10" max="10" width="20.6328125" style="9" customWidth="1"/>
    <col min="11" max="11" width="13.7265625" style="9" customWidth="1"/>
    <col min="12" max="12" width="49.54296875" style="9" customWidth="1"/>
    <col min="13" max="13" width="19.36328125" style="9" customWidth="1"/>
    <col min="14" max="14" width="15.7265625" style="9" customWidth="1"/>
    <col min="15" max="15" width="15.90625" style="9" customWidth="1"/>
    <col min="16" max="16" width="19.81640625" style="9" customWidth="1"/>
    <col min="17" max="17" width="16.08984375" style="9" customWidth="1"/>
    <col min="18" max="18" width="14.26953125" style="9" customWidth="1"/>
    <col min="19" max="19" width="17.36328125" style="9" customWidth="1"/>
    <col min="20" max="20" width="15.81640625" style="9" customWidth="1"/>
    <col min="21" max="21" width="12.90625" style="9" customWidth="1"/>
    <col min="22" max="22" width="11.453125" style="9" customWidth="1"/>
    <col min="23" max="23" width="15.7265625" style="9" customWidth="1"/>
    <col min="24" max="24" width="15.08984375" style="9" customWidth="1"/>
    <col min="25" max="25" width="24.453125" style="9" customWidth="1"/>
    <col min="26" max="26" width="19.81640625" style="9" customWidth="1"/>
    <col min="27" max="16384" width="8.7265625" style="9"/>
  </cols>
  <sheetData>
    <row r="1" spans="1:26" ht="50.25" customHeight="1" x14ac:dyDescent="0.5">
      <c r="A1" s="8" t="s">
        <v>31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51" t="s">
        <v>32</v>
      </c>
      <c r="Z1" s="51"/>
    </row>
    <row r="2" spans="1:26" ht="15" customHeight="1" x14ac:dyDescent="0.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52" t="s">
        <v>15</v>
      </c>
      <c r="Z2" s="52"/>
    </row>
    <row r="3" spans="1:26" ht="15" customHeight="1" x14ac:dyDescent="0.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spans="1:26" s="11" customFormat="1" ht="24" customHeight="1" x14ac:dyDescent="0.5">
      <c r="A4" s="47" t="s">
        <v>43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</row>
    <row r="5" spans="1:26" s="11" customFormat="1" ht="25.5" customHeight="1" x14ac:dyDescent="0.5">
      <c r="A5" s="47" t="s">
        <v>33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spans="1:26" s="11" customFormat="1" ht="27.75" customHeight="1" x14ac:dyDescent="0.5">
      <c r="A6" s="47" t="s">
        <v>40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spans="1:26" x14ac:dyDescent="0.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</row>
    <row r="8" spans="1:26" ht="84" customHeight="1" x14ac:dyDescent="0.5">
      <c r="A8" s="48" t="s">
        <v>0</v>
      </c>
      <c r="B8" s="48" t="s">
        <v>16</v>
      </c>
      <c r="C8" s="48"/>
      <c r="D8" s="48"/>
      <c r="E8" s="48"/>
      <c r="F8" s="48"/>
      <c r="G8" s="48"/>
      <c r="H8" s="48" t="s">
        <v>1</v>
      </c>
      <c r="I8" s="48" t="s">
        <v>17</v>
      </c>
      <c r="J8" s="48"/>
      <c r="K8" s="48"/>
      <c r="L8" s="48"/>
      <c r="M8" s="48" t="s">
        <v>26</v>
      </c>
      <c r="N8" s="48"/>
      <c r="O8" s="48"/>
      <c r="P8" s="48"/>
      <c r="Q8" s="48" t="s">
        <v>18</v>
      </c>
      <c r="R8" s="48"/>
      <c r="S8" s="48"/>
      <c r="T8" s="48"/>
      <c r="U8" s="48"/>
      <c r="V8" s="48"/>
      <c r="W8" s="48"/>
      <c r="X8" s="48"/>
      <c r="Y8" s="48" t="s">
        <v>19</v>
      </c>
      <c r="Z8" s="48" t="s">
        <v>20</v>
      </c>
    </row>
    <row r="9" spans="1:26" ht="126.75" customHeight="1" x14ac:dyDescent="0.5">
      <c r="A9" s="48"/>
      <c r="B9" s="48" t="s">
        <v>2</v>
      </c>
      <c r="C9" s="48" t="s">
        <v>3</v>
      </c>
      <c r="D9" s="48" t="s">
        <v>4</v>
      </c>
      <c r="E9" s="48" t="s">
        <v>21</v>
      </c>
      <c r="F9" s="48"/>
      <c r="G9" s="48" t="s">
        <v>22</v>
      </c>
      <c r="H9" s="48"/>
      <c r="I9" s="48" t="s">
        <v>5</v>
      </c>
      <c r="J9" s="48" t="s">
        <v>6</v>
      </c>
      <c r="K9" s="48" t="s">
        <v>23</v>
      </c>
      <c r="L9" s="48" t="s">
        <v>24</v>
      </c>
      <c r="M9" s="48" t="s">
        <v>25</v>
      </c>
      <c r="N9" s="48"/>
      <c r="O9" s="48" t="s">
        <v>7</v>
      </c>
      <c r="P9" s="48" t="s">
        <v>8</v>
      </c>
      <c r="Q9" s="48" t="s">
        <v>27</v>
      </c>
      <c r="R9" s="48"/>
      <c r="S9" s="48" t="s">
        <v>28</v>
      </c>
      <c r="T9" s="48"/>
      <c r="U9" s="48" t="s">
        <v>29</v>
      </c>
      <c r="V9" s="48"/>
      <c r="W9" s="48" t="s">
        <v>30</v>
      </c>
      <c r="X9" s="48"/>
      <c r="Y9" s="48"/>
      <c r="Z9" s="48"/>
    </row>
    <row r="10" spans="1:26" ht="59.5" customHeight="1" x14ac:dyDescent="0.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 t="s">
        <v>9</v>
      </c>
      <c r="N10" s="48" t="s">
        <v>10</v>
      </c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:26" ht="70" customHeight="1" x14ac:dyDescent="0.5">
      <c r="A11" s="48"/>
      <c r="B11" s="48"/>
      <c r="C11" s="48"/>
      <c r="D11" s="48"/>
      <c r="E11" s="12" t="s">
        <v>11</v>
      </c>
      <c r="F11" s="12" t="s">
        <v>12</v>
      </c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12" t="s">
        <v>13</v>
      </c>
      <c r="R11" s="12" t="s">
        <v>14</v>
      </c>
      <c r="S11" s="12" t="s">
        <v>13</v>
      </c>
      <c r="T11" s="12" t="s">
        <v>14</v>
      </c>
      <c r="U11" s="12" t="s">
        <v>11</v>
      </c>
      <c r="V11" s="12" t="s">
        <v>12</v>
      </c>
      <c r="W11" s="12" t="s">
        <v>13</v>
      </c>
      <c r="X11" s="12" t="s">
        <v>14</v>
      </c>
      <c r="Y11" s="48"/>
      <c r="Z11" s="48"/>
    </row>
    <row r="12" spans="1:26" x14ac:dyDescent="0.5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  <c r="G12" s="12">
        <v>7</v>
      </c>
      <c r="H12" s="12">
        <v>8</v>
      </c>
      <c r="I12" s="12">
        <v>9</v>
      </c>
      <c r="J12" s="12">
        <v>10</v>
      </c>
      <c r="K12" s="12">
        <v>11</v>
      </c>
      <c r="L12" s="12">
        <v>12</v>
      </c>
      <c r="M12" s="12">
        <v>13</v>
      </c>
      <c r="N12" s="12">
        <v>14</v>
      </c>
      <c r="O12" s="12">
        <v>15</v>
      </c>
      <c r="P12" s="12">
        <v>16</v>
      </c>
      <c r="Q12" s="12">
        <v>17</v>
      </c>
      <c r="R12" s="12">
        <v>18</v>
      </c>
      <c r="S12" s="12">
        <v>19</v>
      </c>
      <c r="T12" s="12">
        <v>20</v>
      </c>
      <c r="U12" s="12">
        <v>21</v>
      </c>
      <c r="V12" s="12">
        <v>22</v>
      </c>
      <c r="W12" s="12">
        <v>23</v>
      </c>
      <c r="X12" s="12">
        <v>24</v>
      </c>
      <c r="Y12" s="12">
        <v>25</v>
      </c>
      <c r="Z12" s="12">
        <v>26</v>
      </c>
    </row>
    <row r="13" spans="1:26" ht="82" x14ac:dyDescent="0.5">
      <c r="A13" s="12">
        <v>1</v>
      </c>
      <c r="B13" s="40" t="s">
        <v>41</v>
      </c>
      <c r="C13" s="13" t="s">
        <v>44</v>
      </c>
      <c r="D13" s="14" t="s">
        <v>39</v>
      </c>
      <c r="E13" s="15">
        <v>1</v>
      </c>
      <c r="F13" s="15">
        <v>1</v>
      </c>
      <c r="G13" s="16">
        <v>2020</v>
      </c>
      <c r="H13" s="37">
        <v>-2918</v>
      </c>
      <c r="I13" s="17">
        <v>3745</v>
      </c>
      <c r="J13" s="18">
        <v>3299</v>
      </c>
      <c r="K13" s="19">
        <f t="shared" ref="K13:K15" si="0">J13-I13</f>
        <v>-446</v>
      </c>
      <c r="L13" s="16" t="s">
        <v>45</v>
      </c>
      <c r="M13" s="18">
        <v>3299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 t="s">
        <v>45</v>
      </c>
      <c r="Z13" s="20"/>
    </row>
    <row r="14" spans="1:26" ht="64.5" customHeight="1" x14ac:dyDescent="0.5">
      <c r="A14" s="12">
        <v>2</v>
      </c>
      <c r="B14" s="41"/>
      <c r="C14" s="20" t="s">
        <v>46</v>
      </c>
      <c r="D14" s="14" t="s">
        <v>39</v>
      </c>
      <c r="E14" s="15">
        <v>1</v>
      </c>
      <c r="F14" s="15">
        <v>1</v>
      </c>
      <c r="G14" s="16">
        <v>2020</v>
      </c>
      <c r="H14" s="38"/>
      <c r="I14" s="17">
        <v>14600</v>
      </c>
      <c r="J14" s="17">
        <v>12132.688</v>
      </c>
      <c r="K14" s="19">
        <f t="shared" si="0"/>
        <v>-2467.3119999999999</v>
      </c>
      <c r="L14" s="16" t="s">
        <v>45</v>
      </c>
      <c r="M14" s="17">
        <v>12132.688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 t="s">
        <v>45</v>
      </c>
      <c r="Z14" s="20"/>
    </row>
    <row r="15" spans="1:26" ht="82" x14ac:dyDescent="0.5">
      <c r="A15" s="12">
        <v>3</v>
      </c>
      <c r="B15" s="41"/>
      <c r="C15" s="21" t="s">
        <v>47</v>
      </c>
      <c r="D15" s="14" t="s">
        <v>39</v>
      </c>
      <c r="E15" s="15">
        <v>2</v>
      </c>
      <c r="F15" s="15">
        <v>2</v>
      </c>
      <c r="G15" s="16">
        <v>2020</v>
      </c>
      <c r="H15" s="38"/>
      <c r="I15" s="17">
        <v>760</v>
      </c>
      <c r="J15" s="17">
        <v>760</v>
      </c>
      <c r="K15" s="19">
        <f t="shared" si="0"/>
        <v>0</v>
      </c>
      <c r="L15" s="16"/>
      <c r="M15" s="17">
        <v>760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/>
      <c r="Z15" s="20"/>
    </row>
    <row r="16" spans="1:26" ht="82" x14ac:dyDescent="0.5">
      <c r="A16" s="12">
        <v>4</v>
      </c>
      <c r="B16" s="41"/>
      <c r="C16" s="21" t="s">
        <v>47</v>
      </c>
      <c r="D16" s="14" t="s">
        <v>39</v>
      </c>
      <c r="E16" s="15">
        <v>2</v>
      </c>
      <c r="F16" s="15">
        <v>0</v>
      </c>
      <c r="G16" s="16">
        <v>2020</v>
      </c>
      <c r="H16" s="39"/>
      <c r="I16" s="17">
        <v>475</v>
      </c>
      <c r="J16" s="17">
        <v>0</v>
      </c>
      <c r="K16" s="19">
        <f t="shared" ref="K16" si="1">J16-I16</f>
        <v>-475</v>
      </c>
      <c r="L16" s="16" t="s">
        <v>48</v>
      </c>
      <c r="M16" s="17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 t="s">
        <v>48</v>
      </c>
      <c r="Z16" s="20"/>
    </row>
    <row r="17" spans="1:26" x14ac:dyDescent="0.5">
      <c r="A17" s="16"/>
      <c r="B17" s="41"/>
      <c r="C17" s="22"/>
      <c r="D17" s="14"/>
      <c r="E17" s="23"/>
      <c r="F17" s="23"/>
      <c r="G17" s="16"/>
      <c r="H17" s="24">
        <f>SUM(H13)</f>
        <v>-2918</v>
      </c>
      <c r="I17" s="25">
        <f>SUM(I13:I16)</f>
        <v>19580</v>
      </c>
      <c r="J17" s="25">
        <f t="shared" ref="J17:K17" si="2">SUM(J13:J16)</f>
        <v>16191.688</v>
      </c>
      <c r="K17" s="25">
        <f t="shared" si="2"/>
        <v>-3388.3119999999999</v>
      </c>
      <c r="L17" s="26"/>
      <c r="M17" s="25">
        <f>SUM(M13:M15)</f>
        <v>16191.688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20"/>
    </row>
    <row r="18" spans="1:26" ht="18.5" customHeight="1" x14ac:dyDescent="0.5">
      <c r="A18" s="16"/>
      <c r="B18" s="41"/>
      <c r="C18" s="43" t="s">
        <v>42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5"/>
    </row>
    <row r="19" spans="1:26" x14ac:dyDescent="0.5">
      <c r="A19" s="12">
        <v>1</v>
      </c>
      <c r="B19" s="41"/>
      <c r="C19" s="22" t="s">
        <v>49</v>
      </c>
      <c r="D19" s="1" t="s">
        <v>39</v>
      </c>
      <c r="E19" s="2">
        <v>1</v>
      </c>
      <c r="F19" s="2">
        <v>1</v>
      </c>
      <c r="G19" s="16">
        <v>2020</v>
      </c>
      <c r="H19" s="18"/>
      <c r="I19" s="4">
        <v>136.69900000000001</v>
      </c>
      <c r="J19" s="27">
        <f>I19</f>
        <v>136.69900000000001</v>
      </c>
      <c r="K19" s="19">
        <f>J19-I19</f>
        <v>0</v>
      </c>
      <c r="L19" s="28"/>
      <c r="M19" s="4">
        <v>136.69900000000001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/>
      <c r="Z19" s="20"/>
    </row>
    <row r="20" spans="1:26" ht="22.5" customHeight="1" x14ac:dyDescent="0.5">
      <c r="A20" s="29">
        <v>2</v>
      </c>
      <c r="B20" s="41"/>
      <c r="C20" s="22" t="s">
        <v>50</v>
      </c>
      <c r="D20" s="1" t="s">
        <v>39</v>
      </c>
      <c r="E20" s="3">
        <v>1</v>
      </c>
      <c r="F20" s="3">
        <v>1</v>
      </c>
      <c r="G20" s="16">
        <v>2020</v>
      </c>
      <c r="H20" s="18"/>
      <c r="I20" s="4">
        <v>38.799999999999997</v>
      </c>
      <c r="J20" s="27">
        <f t="shared" ref="J20:J30" si="3">I20</f>
        <v>38.799999999999997</v>
      </c>
      <c r="K20" s="19">
        <f t="shared" ref="K20:K30" si="4">J20-I20</f>
        <v>0</v>
      </c>
      <c r="L20" s="30"/>
      <c r="M20" s="4">
        <v>38.799999999999997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/>
      <c r="Z20" s="31"/>
    </row>
    <row r="21" spans="1:26" ht="22.5" customHeight="1" x14ac:dyDescent="0.5">
      <c r="A21" s="12">
        <v>3</v>
      </c>
      <c r="B21" s="41"/>
      <c r="C21" s="22" t="s">
        <v>36</v>
      </c>
      <c r="D21" s="1" t="s">
        <v>39</v>
      </c>
      <c r="E21" s="2">
        <v>1</v>
      </c>
      <c r="F21" s="2">
        <v>1</v>
      </c>
      <c r="G21" s="16">
        <v>2020</v>
      </c>
      <c r="H21" s="18"/>
      <c r="I21" s="4">
        <v>96.998999999999995</v>
      </c>
      <c r="J21" s="27">
        <f t="shared" si="3"/>
        <v>96.998999999999995</v>
      </c>
      <c r="K21" s="19">
        <f t="shared" si="4"/>
        <v>0</v>
      </c>
      <c r="L21" s="19"/>
      <c r="M21" s="4">
        <v>96.998999999999995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/>
      <c r="Z21" s="20"/>
    </row>
    <row r="22" spans="1:26" x14ac:dyDescent="0.5">
      <c r="A22" s="12">
        <v>4</v>
      </c>
      <c r="B22" s="41"/>
      <c r="C22" s="22" t="s">
        <v>36</v>
      </c>
      <c r="D22" s="1" t="s">
        <v>39</v>
      </c>
      <c r="E22" s="2">
        <v>1</v>
      </c>
      <c r="F22" s="2">
        <v>1</v>
      </c>
      <c r="G22" s="16">
        <v>2020</v>
      </c>
      <c r="H22" s="18"/>
      <c r="I22" s="4">
        <v>96.896000000000001</v>
      </c>
      <c r="J22" s="27">
        <f t="shared" si="3"/>
        <v>96.896000000000001</v>
      </c>
      <c r="K22" s="19">
        <f t="shared" si="4"/>
        <v>0</v>
      </c>
      <c r="L22" s="19"/>
      <c r="M22" s="4">
        <v>96.896000000000001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/>
      <c r="Z22" s="20"/>
    </row>
    <row r="23" spans="1:26" ht="23.5" customHeight="1" x14ac:dyDescent="0.5">
      <c r="A23" s="12">
        <v>5</v>
      </c>
      <c r="B23" s="41"/>
      <c r="C23" s="22" t="s">
        <v>51</v>
      </c>
      <c r="D23" s="1" t="s">
        <v>39</v>
      </c>
      <c r="E23" s="2">
        <v>1</v>
      </c>
      <c r="F23" s="2">
        <v>1</v>
      </c>
      <c r="G23" s="16">
        <v>2020</v>
      </c>
      <c r="H23" s="18"/>
      <c r="I23" s="4">
        <v>18.474</v>
      </c>
      <c r="J23" s="27">
        <f t="shared" si="3"/>
        <v>18.474</v>
      </c>
      <c r="K23" s="19">
        <f t="shared" si="4"/>
        <v>0</v>
      </c>
      <c r="L23" s="19"/>
      <c r="M23" s="4">
        <v>18.474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/>
      <c r="Z23" s="20"/>
    </row>
    <row r="24" spans="1:26" ht="27.75" customHeight="1" x14ac:dyDescent="0.5">
      <c r="A24" s="32">
        <v>6</v>
      </c>
      <c r="B24" s="41"/>
      <c r="C24" s="22" t="s">
        <v>52</v>
      </c>
      <c r="D24" s="1" t="s">
        <v>39</v>
      </c>
      <c r="E24" s="2">
        <v>1</v>
      </c>
      <c r="F24" s="2">
        <v>1</v>
      </c>
      <c r="G24" s="16">
        <v>2020</v>
      </c>
      <c r="H24" s="18"/>
      <c r="I24" s="4">
        <v>4.01</v>
      </c>
      <c r="J24" s="27">
        <f t="shared" si="3"/>
        <v>4.01</v>
      </c>
      <c r="K24" s="19">
        <f t="shared" si="4"/>
        <v>0</v>
      </c>
      <c r="L24" s="19"/>
      <c r="M24" s="4">
        <v>4.01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/>
      <c r="Z24" s="33"/>
    </row>
    <row r="25" spans="1:26" ht="22.5" customHeight="1" x14ac:dyDescent="0.5">
      <c r="A25" s="12">
        <v>7</v>
      </c>
      <c r="B25" s="41"/>
      <c r="C25" s="22" t="s">
        <v>53</v>
      </c>
      <c r="D25" s="1" t="s">
        <v>39</v>
      </c>
      <c r="E25" s="2">
        <v>7</v>
      </c>
      <c r="F25" s="2">
        <v>7</v>
      </c>
      <c r="G25" s="16">
        <v>2020</v>
      </c>
      <c r="H25" s="18"/>
      <c r="I25" s="4">
        <v>100</v>
      </c>
      <c r="J25" s="27">
        <f t="shared" si="3"/>
        <v>100</v>
      </c>
      <c r="K25" s="19">
        <f t="shared" si="4"/>
        <v>0</v>
      </c>
      <c r="L25" s="19"/>
      <c r="M25" s="4">
        <v>100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/>
      <c r="Z25" s="20"/>
    </row>
    <row r="26" spans="1:26" x14ac:dyDescent="0.5">
      <c r="A26" s="12">
        <v>8</v>
      </c>
      <c r="B26" s="41"/>
      <c r="C26" s="22" t="s">
        <v>54</v>
      </c>
      <c r="D26" s="1" t="s">
        <v>39</v>
      </c>
      <c r="E26" s="2">
        <v>15</v>
      </c>
      <c r="F26" s="2">
        <v>15</v>
      </c>
      <c r="G26" s="16">
        <v>2020</v>
      </c>
      <c r="H26" s="18"/>
      <c r="I26" s="4">
        <v>104.985</v>
      </c>
      <c r="J26" s="27">
        <f t="shared" si="3"/>
        <v>104.985</v>
      </c>
      <c r="K26" s="19">
        <f t="shared" si="4"/>
        <v>0</v>
      </c>
      <c r="L26" s="19"/>
      <c r="M26" s="4">
        <v>104.985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/>
      <c r="Z26" s="20"/>
    </row>
    <row r="27" spans="1:26" ht="23.5" customHeight="1" x14ac:dyDescent="0.5">
      <c r="A27" s="12">
        <v>9</v>
      </c>
      <c r="B27" s="41"/>
      <c r="C27" s="22" t="s">
        <v>35</v>
      </c>
      <c r="D27" s="1" t="s">
        <v>39</v>
      </c>
      <c r="E27" s="2">
        <v>1</v>
      </c>
      <c r="F27" s="2">
        <v>1</v>
      </c>
      <c r="G27" s="16">
        <v>2020</v>
      </c>
      <c r="H27" s="18"/>
      <c r="I27" s="4">
        <v>48.3</v>
      </c>
      <c r="J27" s="27">
        <f t="shared" si="3"/>
        <v>48.3</v>
      </c>
      <c r="K27" s="19">
        <f t="shared" si="4"/>
        <v>0</v>
      </c>
      <c r="L27" s="19"/>
      <c r="M27" s="4">
        <v>48.3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/>
      <c r="Z27" s="20"/>
    </row>
    <row r="28" spans="1:26" ht="27.75" customHeight="1" x14ac:dyDescent="0.5">
      <c r="A28" s="32">
        <v>10</v>
      </c>
      <c r="B28" s="41"/>
      <c r="C28" s="22" t="s">
        <v>34</v>
      </c>
      <c r="D28" s="1" t="s">
        <v>39</v>
      </c>
      <c r="E28" s="2">
        <v>1</v>
      </c>
      <c r="F28" s="2">
        <v>1</v>
      </c>
      <c r="G28" s="16">
        <v>2020</v>
      </c>
      <c r="H28" s="18"/>
      <c r="I28" s="4">
        <v>36</v>
      </c>
      <c r="J28" s="27">
        <f t="shared" si="3"/>
        <v>36</v>
      </c>
      <c r="K28" s="19">
        <f t="shared" si="4"/>
        <v>0</v>
      </c>
      <c r="L28" s="19"/>
      <c r="M28" s="4">
        <v>36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/>
      <c r="Z28" s="33"/>
    </row>
    <row r="29" spans="1:26" x14ac:dyDescent="0.5">
      <c r="A29" s="32">
        <v>11</v>
      </c>
      <c r="B29" s="41"/>
      <c r="C29" s="22" t="s">
        <v>55</v>
      </c>
      <c r="D29" s="1" t="s">
        <v>39</v>
      </c>
      <c r="E29" s="2">
        <v>1</v>
      </c>
      <c r="F29" s="2">
        <v>1</v>
      </c>
      <c r="G29" s="16">
        <v>2020</v>
      </c>
      <c r="H29" s="18"/>
      <c r="I29" s="4">
        <v>1570</v>
      </c>
      <c r="J29" s="27">
        <f t="shared" si="3"/>
        <v>1570</v>
      </c>
      <c r="K29" s="19">
        <f t="shared" si="4"/>
        <v>0</v>
      </c>
      <c r="L29" s="19"/>
      <c r="M29" s="4">
        <v>1570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/>
      <c r="Z29" s="33"/>
    </row>
    <row r="30" spans="1:26" ht="61.5" x14ac:dyDescent="0.5">
      <c r="A30" s="32">
        <v>12</v>
      </c>
      <c r="B30" s="42"/>
      <c r="C30" s="22" t="s">
        <v>37</v>
      </c>
      <c r="D30" s="1" t="s">
        <v>38</v>
      </c>
      <c r="E30" s="2">
        <v>1</v>
      </c>
      <c r="F30" s="2">
        <v>1</v>
      </c>
      <c r="G30" s="16">
        <v>2020</v>
      </c>
      <c r="H30" s="18"/>
      <c r="I30" s="4">
        <v>180</v>
      </c>
      <c r="J30" s="27">
        <f t="shared" si="3"/>
        <v>180</v>
      </c>
      <c r="K30" s="19">
        <f t="shared" si="4"/>
        <v>0</v>
      </c>
      <c r="L30" s="19"/>
      <c r="M30" s="4">
        <v>180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/>
      <c r="Z30" s="33"/>
    </row>
    <row r="31" spans="1:26" x14ac:dyDescent="0.5">
      <c r="A31" s="34"/>
      <c r="B31" s="35"/>
      <c r="C31" s="35"/>
      <c r="D31" s="35"/>
      <c r="E31" s="35"/>
      <c r="F31" s="35"/>
      <c r="G31" s="35"/>
      <c r="H31" s="35"/>
      <c r="I31" s="25">
        <f>SUM(I19:I30)</f>
        <v>2431.163</v>
      </c>
      <c r="J31" s="25">
        <f>SUM(J19:J30)</f>
        <v>2431.163</v>
      </c>
      <c r="K31" s="25">
        <f>SUM(K19:K24)</f>
        <v>0</v>
      </c>
      <c r="L31" s="25"/>
      <c r="M31" s="25">
        <f>SUM(M19:M30)</f>
        <v>2431.163</v>
      </c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x14ac:dyDescent="0.5">
      <c r="M32" s="36"/>
    </row>
    <row r="33" spans="2:12" ht="40" customHeight="1" x14ac:dyDescent="0.5">
      <c r="B33" s="7"/>
      <c r="C33" s="46"/>
      <c r="D33" s="46"/>
      <c r="E33" s="7"/>
      <c r="F33" s="7"/>
      <c r="G33" s="7"/>
      <c r="H33" s="7"/>
      <c r="I33" s="7"/>
      <c r="J33" s="7"/>
      <c r="K33" s="7"/>
      <c r="L33" s="7"/>
    </row>
    <row r="34" spans="2:12" x14ac:dyDescent="0.5">
      <c r="B34" s="7"/>
      <c r="C34" s="6"/>
      <c r="D34" s="7"/>
      <c r="E34" s="7"/>
      <c r="F34" s="7"/>
      <c r="G34" s="7"/>
      <c r="H34" s="7"/>
      <c r="I34" s="7"/>
      <c r="J34" s="7"/>
      <c r="K34" s="7"/>
      <c r="L34" s="7"/>
    </row>
    <row r="35" spans="2:12" x14ac:dyDescent="0.5">
      <c r="B35" s="7"/>
      <c r="C35" s="5"/>
      <c r="D35" s="7"/>
      <c r="E35" s="7"/>
      <c r="F35" s="7"/>
      <c r="G35" s="7"/>
      <c r="H35" s="7"/>
      <c r="I35" s="7"/>
      <c r="J35" s="7"/>
      <c r="K35" s="7"/>
      <c r="L35" s="7"/>
    </row>
    <row r="37" spans="2:12" x14ac:dyDescent="0.5">
      <c r="B37" s="7"/>
      <c r="C37" s="5"/>
      <c r="D37" s="7"/>
      <c r="E37" s="7"/>
      <c r="F37" s="7"/>
      <c r="G37" s="7"/>
      <c r="H37" s="7"/>
      <c r="I37" s="7"/>
      <c r="J37" s="7"/>
      <c r="K37" s="7"/>
      <c r="L37" s="7"/>
    </row>
    <row r="46" spans="2:12" ht="15" customHeight="1" x14ac:dyDescent="0.5"/>
    <row r="53" ht="15" customHeight="1" x14ac:dyDescent="0.5"/>
  </sheetData>
  <mergeCells count="37">
    <mergeCell ref="Y1:Z1"/>
    <mergeCell ref="Y2:Z2"/>
    <mergeCell ref="Q9:R10"/>
    <mergeCell ref="S9:T10"/>
    <mergeCell ref="U9:V10"/>
    <mergeCell ref="W9:X10"/>
    <mergeCell ref="M10:M11"/>
    <mergeCell ref="N10:N11"/>
    <mergeCell ref="Y8:Y11"/>
    <mergeCell ref="Z8:Z11"/>
    <mergeCell ref="I8:L8"/>
    <mergeCell ref="M8:P8"/>
    <mergeCell ref="Q8:X8"/>
    <mergeCell ref="A3:Z3"/>
    <mergeCell ref="O9:O11"/>
    <mergeCell ref="P9:P11"/>
    <mergeCell ref="B9:B11"/>
    <mergeCell ref="L9:L11"/>
    <mergeCell ref="M9:N9"/>
    <mergeCell ref="C9:C11"/>
    <mergeCell ref="H8:H11"/>
    <mergeCell ref="H13:H16"/>
    <mergeCell ref="B13:B30"/>
    <mergeCell ref="C18:Z18"/>
    <mergeCell ref="C33:D33"/>
    <mergeCell ref="A4:Z4"/>
    <mergeCell ref="A5:Z5"/>
    <mergeCell ref="D9:D11"/>
    <mergeCell ref="E9:F10"/>
    <mergeCell ref="G9:G11"/>
    <mergeCell ref="I9:I11"/>
    <mergeCell ref="J9:J11"/>
    <mergeCell ref="K9:K11"/>
    <mergeCell ref="A8:A11"/>
    <mergeCell ref="B8:G8"/>
    <mergeCell ref="A6:Z6"/>
    <mergeCell ref="A7:Z7"/>
  </mergeCells>
  <pageMargins left="0.11811023622047245" right="0.11811023622047245" top="0.59055118110236227" bottom="0.35433070866141736" header="0.31496062992125984" footer="0.31496062992125984"/>
  <pageSetup paperSize="9" scale="31" orientation="landscape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Форма 21</vt:lpstr>
      <vt:lpstr>'Форма 21'!SUB1004515169_4</vt:lpstr>
      <vt:lpstr>'Форма 21'!Заголовки_для_печати</vt:lpstr>
      <vt:lpstr>'Форма 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Machine</cp:lastModifiedBy>
  <cp:lastPrinted>2021-04-29T03:59:58Z</cp:lastPrinted>
  <dcterms:created xsi:type="dcterms:W3CDTF">2015-11-30T03:26:31Z</dcterms:created>
  <dcterms:modified xsi:type="dcterms:W3CDTF">2021-04-29T04:11:52Z</dcterms:modified>
</cp:coreProperties>
</file>