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ПУ" sheetId="4" r:id="rId1"/>
  </sheets>
  <definedNames>
    <definedName name="_xlnm.Print_Area" localSheetId="0">БПУ!$A$1:$Z$34</definedName>
  </definedNames>
  <calcPr calcId="124519"/>
</workbook>
</file>

<file path=xl/calcChain.xml><?xml version="1.0" encoding="utf-8"?>
<calcChain xmlns="http://schemas.openxmlformats.org/spreadsheetml/2006/main">
  <c r="J27" i="4"/>
  <c r="K27"/>
  <c r="M27"/>
  <c r="I27"/>
  <c r="I25"/>
  <c r="J25"/>
  <c r="M25"/>
  <c r="R17"/>
  <c r="S17"/>
  <c r="T17"/>
  <c r="U17"/>
  <c r="V17"/>
  <c r="W17"/>
  <c r="X17"/>
  <c r="Y17"/>
  <c r="Z17"/>
  <c r="I17"/>
  <c r="J17"/>
  <c r="K17"/>
  <c r="M17"/>
  <c r="N17"/>
  <c r="O17"/>
  <c r="P17"/>
  <c r="Q17"/>
  <c r="K19"/>
  <c r="K20"/>
  <c r="K21"/>
  <c r="K22"/>
  <c r="K23"/>
  <c r="K24"/>
  <c r="K18"/>
  <c r="M28" l="1"/>
  <c r="I28"/>
  <c r="J28"/>
  <c r="K25"/>
  <c r="K28" s="1"/>
</calcChain>
</file>

<file path=xl/sharedStrings.xml><?xml version="1.0" encoding="utf-8"?>
<sst xmlns="http://schemas.openxmlformats.org/spreadsheetml/2006/main" count="169" uniqueCount="68">
  <si>
    <t>Количество в натуральных показателях</t>
  </si>
  <si>
    <t>план</t>
  </si>
  <si>
    <t>факт</t>
  </si>
  <si>
    <t>отклонение</t>
  </si>
  <si>
    <t>причины отклонения</t>
  </si>
  <si>
    <t>к Правилам утверждения инвестиционных программ</t>
  </si>
  <si>
    <t>(проектов) субъекта естественной монополии, их</t>
  </si>
  <si>
    <t>корректировки, а также проведения анализа</t>
  </si>
  <si>
    <t>информации об их исполнении</t>
  </si>
  <si>
    <t>№ п/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</si>
  <si>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</si>
  <si>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(проекта), тыс. тенге</t>
  </si>
  <si>
    <t>Информация о фактических 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</si>
  <si>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</si>
  <si>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</si>
  <si>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</si>
  <si>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 xml:space="preserve">Наименование мероприятий </t>
  </si>
  <si>
    <t>Период предоставления услуги в рамках инвестиционной программы (проекта)</t>
  </si>
  <si>
    <t>План</t>
  </si>
  <si>
    <t>Факт</t>
  </si>
  <si>
    <t>собственные средства</t>
  </si>
  <si>
    <t>Заемные средства</t>
  </si>
  <si>
    <t>Бюджет-ные средства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</si>
  <si>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</si>
  <si>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</si>
  <si>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</si>
  <si>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>Снижение аварийности, по годам реализации в зависимости  от утвержденной  инвестиционной программы (проекта)</t>
  </si>
  <si>
    <t xml:space="preserve"> прибыль</t>
  </si>
  <si>
    <t>факт прошлого года</t>
  </si>
  <si>
    <t>факт текущего года</t>
  </si>
  <si>
    <t xml:space="preserve">план </t>
  </si>
  <si>
    <t xml:space="preserve"> факт текущего года</t>
  </si>
  <si>
    <t>ИТОГО</t>
  </si>
  <si>
    <t>исп. Ерболатұлы Н.</t>
  </si>
  <si>
    <t>Информация</t>
  </si>
  <si>
    <t>Приложение 1</t>
  </si>
  <si>
    <t>−</t>
  </si>
  <si>
    <t>о ходе исполнения инвестиционной программы (проекта) с показателями, утвержденными в  инвестиционной  программе в соответствии перечнем целевых показателей</t>
  </si>
  <si>
    <t>Приобретение легкового автомобиля Hyundai Creta</t>
  </si>
  <si>
    <t>шт</t>
  </si>
  <si>
    <t>2021-2022</t>
  </si>
  <si>
    <t>исполнение планируется во втором квартале 2022 года</t>
  </si>
  <si>
    <t>И.о. директора</t>
  </si>
  <si>
    <t>Р.Хусаинов</t>
  </si>
  <si>
    <t xml:space="preserve">         Бисенова Р.</t>
  </si>
  <si>
    <t xml:space="preserve">        Кофанова Т.</t>
  </si>
  <si>
    <t>Наименование регулируемых услуг (товаров, работ) и обслуживаемая территория</t>
  </si>
  <si>
    <t>ГАЗ С42А43 «САДКО NEXT» грузопассажирский</t>
  </si>
  <si>
    <t>исполнение планируется во втором полугодии 2022 года</t>
  </si>
  <si>
    <t>Компрессор У43102 для аэрации водоносных горизонтов</t>
  </si>
  <si>
    <t xml:space="preserve">Мотопомпа YDP40 STN-E производительностью 80 м³/ч </t>
  </si>
  <si>
    <t>Дизельный генератор на шасси 3-х фазный, 380/220 В, 50 Гц, 3000 об/мин, мощн. 15 кВт</t>
  </si>
  <si>
    <t>Станция управления и защиты насоса СУЗ-40</t>
  </si>
  <si>
    <t>Автоматизированная биллинговая система по учету и расчетам за водоснабжение для ЭСО/ЭПО на платформе "Атлас"</t>
  </si>
  <si>
    <t>комп.</t>
  </si>
  <si>
    <t>Насос центробежный многоступенчатый        ЭЦВ 8-40-60</t>
  </si>
  <si>
    <t>ВСЕГО</t>
  </si>
  <si>
    <t>по Западно-Казахстанскому филиалу РГП на ПХВ "Казводхоз" КВР МЭГ и ПР РК за I квартал 2022г.</t>
  </si>
  <si>
    <t>Жангалинский ПУ по ЗКО предоставле-ние услуг по подаче питьевой воды по магистраль-ным сетям</t>
  </si>
  <si>
    <t xml:space="preserve">Каменский ПУ по ЗКО предоставле-ние услуг по подаче питьевой воды по магистраль-ным и распредели-тельным сетям </t>
  </si>
  <si>
    <t xml:space="preserve">Бокейординс-кий ПУ по ЗКО предоставле-ние услуг по подаче питьевой воды по магистраль-ным сетям </t>
  </si>
  <si>
    <t>Капитальный ремонт аварийного магистрального водовода Муратсай-Жанибек 2,613км.</t>
  </si>
  <si>
    <t>км.</t>
  </si>
  <si>
    <t>1 год</t>
  </si>
  <si>
    <t>исполнение планируется в третьем квартале 2022 года</t>
  </si>
  <si>
    <t>Единица измере-ния</t>
  </si>
  <si>
    <t>Отчет о прибылях и убыт-ках*</t>
  </si>
  <si>
    <t>амортиза-ция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</si>
</sst>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Arial Cyr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Arial Cyr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center" vertical="top"/>
    </xf>
    <xf numFmtId="0" fontId="12" fillId="3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9" fillId="0" borderId="0" xfId="0" applyFont="1" applyAlignment="1">
      <alignment horizontal="center" vertical="center"/>
    </xf>
    <xf numFmtId="0" fontId="2" fillId="0" borderId="6" xfId="0" applyFont="1" applyBorder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6" fillId="2" borderId="4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left" vertical="top" wrapText="1"/>
    </xf>
    <xf numFmtId="2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4" fillId="0" borderId="4" xfId="0" applyFont="1" applyBorder="1" applyAlignment="1">
      <alignment vertical="center" wrapText="1"/>
    </xf>
    <xf numFmtId="2" fontId="6" fillId="2" borderId="4" xfId="0" applyNumberFormat="1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/>
    <xf numFmtId="0" fontId="4" fillId="4" borderId="6" xfId="0" applyFont="1" applyFill="1" applyBorder="1"/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4" fillId="0" borderId="0" xfId="0" applyFont="1" applyBorder="1"/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/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"/>
  <sheetViews>
    <sheetView tabSelected="1" view="pageBreakPreview" topLeftCell="A26" zoomScaleNormal="70" workbookViewId="0">
      <selection activeCell="H36" sqref="H36"/>
    </sheetView>
  </sheetViews>
  <sheetFormatPr defaultColWidth="10.140625" defaultRowHeight="12"/>
  <cols>
    <col min="1" max="1" width="4" style="1" customWidth="1"/>
    <col min="2" max="2" width="13" style="1" customWidth="1"/>
    <col min="3" max="3" width="22.140625" style="1" customWidth="1"/>
    <col min="4" max="4" width="7" style="1" customWidth="1"/>
    <col min="5" max="5" width="6" style="1" customWidth="1"/>
    <col min="6" max="6" width="6.28515625" style="1" customWidth="1"/>
    <col min="7" max="7" width="10.140625" style="1"/>
    <col min="8" max="8" width="5.5703125" style="1" customWidth="1"/>
    <col min="9" max="9" width="8.85546875" style="1" customWidth="1"/>
    <col min="10" max="10" width="8.5703125" style="1" customWidth="1"/>
    <col min="11" max="11" width="9.42578125" style="1" customWidth="1"/>
    <col min="12" max="12" width="13.42578125" style="1" customWidth="1"/>
    <col min="13" max="13" width="8.42578125" style="1" customWidth="1"/>
    <col min="14" max="14" width="8" style="1" customWidth="1"/>
    <col min="15" max="15" width="7.28515625" style="1" bestFit="1" customWidth="1"/>
    <col min="16" max="16" width="7.7109375" style="1" customWidth="1"/>
    <col min="17" max="17" width="8.7109375" style="1" customWidth="1"/>
    <col min="18" max="18" width="7.85546875" style="1" customWidth="1"/>
    <col min="19" max="20" width="8.5703125" style="1" customWidth="1"/>
    <col min="21" max="22" width="6.85546875" style="1" customWidth="1"/>
    <col min="23" max="23" width="9.140625" style="1" customWidth="1"/>
    <col min="24" max="24" width="7.28515625" style="1" customWidth="1"/>
    <col min="25" max="25" width="11.7109375" style="1" customWidth="1"/>
    <col min="26" max="26" width="17.42578125" style="9" customWidth="1"/>
    <col min="27" max="107" width="10.140625" style="57"/>
    <col min="108" max="16384" width="10.140625" style="1"/>
  </cols>
  <sheetData>
    <row r="1" spans="1:107" ht="15" customHeight="1">
      <c r="U1" s="2"/>
      <c r="V1" s="2"/>
      <c r="W1" s="20" t="s">
        <v>35</v>
      </c>
      <c r="X1" s="20"/>
      <c r="Y1" s="20"/>
    </row>
    <row r="2" spans="1:107" ht="15" customHeight="1">
      <c r="U2" s="2"/>
      <c r="V2" s="2"/>
      <c r="W2" s="20" t="s">
        <v>5</v>
      </c>
      <c r="X2" s="20"/>
      <c r="Y2" s="20"/>
    </row>
    <row r="3" spans="1:107" ht="15" customHeight="1">
      <c r="U3" s="2"/>
      <c r="V3" s="2"/>
      <c r="W3" s="20" t="s">
        <v>6</v>
      </c>
      <c r="X3" s="20"/>
      <c r="Y3" s="20"/>
    </row>
    <row r="4" spans="1:107" ht="15" customHeight="1">
      <c r="U4" s="2"/>
      <c r="V4" s="2"/>
      <c r="W4" s="20" t="s">
        <v>7</v>
      </c>
      <c r="X4" s="20"/>
      <c r="Y4" s="20"/>
    </row>
    <row r="5" spans="1:107" ht="15" customHeight="1">
      <c r="U5" s="2"/>
      <c r="V5" s="2"/>
      <c r="W5" s="20" t="s">
        <v>8</v>
      </c>
      <c r="X5" s="20"/>
      <c r="Y5" s="20"/>
    </row>
    <row r="6" spans="1:107" ht="15" customHeight="1">
      <c r="U6" s="2"/>
      <c r="V6" s="2"/>
      <c r="W6" s="20"/>
      <c r="X6" s="20"/>
      <c r="Y6" s="20"/>
    </row>
    <row r="7" spans="1:107" s="39" customFormat="1" ht="12.75" customHeight="1">
      <c r="A7" s="49" t="s">
        <v>34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</row>
    <row r="8" spans="1:107" s="39" customFormat="1" ht="12.75" customHeight="1">
      <c r="A8" s="40"/>
      <c r="B8" s="49" t="s">
        <v>37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</row>
    <row r="9" spans="1:107" s="39" customFormat="1" ht="12.75" customHeight="1">
      <c r="A9" s="54" t="s">
        <v>57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</row>
    <row r="10" spans="1:107" ht="8.2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8"/>
    </row>
    <row r="11" spans="1:107" ht="54" customHeight="1">
      <c r="A11" s="45" t="s">
        <v>9</v>
      </c>
      <c r="B11" s="45" t="s">
        <v>10</v>
      </c>
      <c r="C11" s="45"/>
      <c r="D11" s="45"/>
      <c r="E11" s="45"/>
      <c r="F11" s="45"/>
      <c r="G11" s="45"/>
      <c r="H11" s="51" t="s">
        <v>66</v>
      </c>
      <c r="I11" s="45" t="s">
        <v>11</v>
      </c>
      <c r="J11" s="45"/>
      <c r="K11" s="45"/>
      <c r="L11" s="45"/>
      <c r="M11" s="45" t="s">
        <v>12</v>
      </c>
      <c r="N11" s="45"/>
      <c r="O11" s="45"/>
      <c r="P11" s="45"/>
      <c r="Q11" s="45" t="s">
        <v>13</v>
      </c>
      <c r="R11" s="45"/>
      <c r="S11" s="45"/>
      <c r="T11" s="45"/>
      <c r="U11" s="45"/>
      <c r="V11" s="45"/>
      <c r="W11" s="45"/>
      <c r="X11" s="45"/>
      <c r="Y11" s="45" t="s">
        <v>14</v>
      </c>
      <c r="Z11" s="83" t="s">
        <v>15</v>
      </c>
      <c r="AA11" s="4"/>
    </row>
    <row r="12" spans="1:107" ht="119.25" customHeight="1">
      <c r="A12" s="45"/>
      <c r="B12" s="45" t="s">
        <v>46</v>
      </c>
      <c r="C12" s="45" t="s">
        <v>16</v>
      </c>
      <c r="D12" s="45" t="s">
        <v>65</v>
      </c>
      <c r="E12" s="45" t="s">
        <v>0</v>
      </c>
      <c r="F12" s="45"/>
      <c r="G12" s="45" t="s">
        <v>17</v>
      </c>
      <c r="H12" s="52"/>
      <c r="I12" s="45" t="s">
        <v>18</v>
      </c>
      <c r="J12" s="45" t="s">
        <v>19</v>
      </c>
      <c r="K12" s="45" t="s">
        <v>3</v>
      </c>
      <c r="L12" s="45" t="s">
        <v>4</v>
      </c>
      <c r="M12" s="45" t="s">
        <v>20</v>
      </c>
      <c r="N12" s="45"/>
      <c r="O12" s="45" t="s">
        <v>21</v>
      </c>
      <c r="P12" s="45" t="s">
        <v>22</v>
      </c>
      <c r="Q12" s="45" t="s">
        <v>23</v>
      </c>
      <c r="R12" s="45"/>
      <c r="S12" s="45" t="s">
        <v>24</v>
      </c>
      <c r="T12" s="45"/>
      <c r="U12" s="45" t="s">
        <v>25</v>
      </c>
      <c r="V12" s="45"/>
      <c r="W12" s="45" t="s">
        <v>26</v>
      </c>
      <c r="X12" s="45"/>
      <c r="Y12" s="45"/>
      <c r="Z12" s="83"/>
      <c r="AA12" s="4"/>
    </row>
    <row r="13" spans="1:107" ht="28.5" customHeight="1">
      <c r="A13" s="45"/>
      <c r="B13" s="45"/>
      <c r="C13" s="45"/>
      <c r="D13" s="45"/>
      <c r="E13" s="45" t="s">
        <v>1</v>
      </c>
      <c r="F13" s="45" t="s">
        <v>2</v>
      </c>
      <c r="G13" s="45"/>
      <c r="H13" s="52"/>
      <c r="I13" s="45"/>
      <c r="J13" s="45"/>
      <c r="K13" s="45"/>
      <c r="L13" s="45"/>
      <c r="M13" s="45" t="s">
        <v>67</v>
      </c>
      <c r="N13" s="45" t="s">
        <v>27</v>
      </c>
      <c r="O13" s="45"/>
      <c r="P13" s="45"/>
      <c r="Q13" s="45" t="s">
        <v>28</v>
      </c>
      <c r="R13" s="45" t="s">
        <v>29</v>
      </c>
      <c r="S13" s="45" t="s">
        <v>28</v>
      </c>
      <c r="T13" s="45" t="s">
        <v>29</v>
      </c>
      <c r="U13" s="45" t="s">
        <v>30</v>
      </c>
      <c r="V13" s="50" t="s">
        <v>2</v>
      </c>
      <c r="W13" s="45" t="s">
        <v>28</v>
      </c>
      <c r="X13" s="45" t="s">
        <v>31</v>
      </c>
      <c r="Y13" s="45"/>
      <c r="Z13" s="83"/>
      <c r="AA13" s="4"/>
    </row>
    <row r="14" spans="1:107" ht="15.75" customHeight="1">
      <c r="A14" s="45"/>
      <c r="B14" s="45"/>
      <c r="C14" s="45"/>
      <c r="D14" s="45"/>
      <c r="E14" s="45"/>
      <c r="F14" s="45"/>
      <c r="G14" s="45"/>
      <c r="H14" s="53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50"/>
      <c r="W14" s="45"/>
      <c r="X14" s="45"/>
      <c r="Y14" s="45"/>
      <c r="Z14" s="83"/>
      <c r="AA14" s="4"/>
    </row>
    <row r="15" spans="1:107" s="70" customFormat="1" ht="15.75" customHeight="1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3">
        <v>16</v>
      </c>
      <c r="Q15" s="23">
        <v>17</v>
      </c>
      <c r="R15" s="23">
        <v>18</v>
      </c>
      <c r="S15" s="23">
        <v>19</v>
      </c>
      <c r="T15" s="23">
        <v>20</v>
      </c>
      <c r="U15" s="23">
        <v>21</v>
      </c>
      <c r="V15" s="23">
        <v>22</v>
      </c>
      <c r="W15" s="23">
        <v>23</v>
      </c>
      <c r="X15" s="23">
        <v>24</v>
      </c>
      <c r="Y15" s="23">
        <v>25</v>
      </c>
      <c r="Z15" s="84">
        <v>26</v>
      </c>
      <c r="AA15" s="4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</row>
    <row r="16" spans="1:107" s="59" customFormat="1" ht="88.5" customHeight="1">
      <c r="A16" s="24">
        <v>1</v>
      </c>
      <c r="B16" s="64" t="s">
        <v>58</v>
      </c>
      <c r="C16" s="65" t="s">
        <v>38</v>
      </c>
      <c r="D16" s="55" t="s">
        <v>39</v>
      </c>
      <c r="E16" s="24">
        <v>1</v>
      </c>
      <c r="F16" s="24">
        <v>0</v>
      </c>
      <c r="G16" s="24" t="s">
        <v>40</v>
      </c>
      <c r="H16" s="24"/>
      <c r="I16" s="66">
        <v>8132.2</v>
      </c>
      <c r="J16" s="67">
        <v>0</v>
      </c>
      <c r="K16" s="34">
        <v>-8132.2</v>
      </c>
      <c r="L16" s="68" t="s">
        <v>41</v>
      </c>
      <c r="M16" s="67">
        <v>8132.2</v>
      </c>
      <c r="N16" s="24">
        <v>0</v>
      </c>
      <c r="O16" s="24">
        <v>0</v>
      </c>
      <c r="P16" s="24">
        <v>0</v>
      </c>
      <c r="Q16" s="69" t="s">
        <v>36</v>
      </c>
      <c r="R16" s="69" t="s">
        <v>36</v>
      </c>
      <c r="S16" s="69" t="s">
        <v>36</v>
      </c>
      <c r="T16" s="69" t="s">
        <v>36</v>
      </c>
      <c r="U16" s="69" t="s">
        <v>36</v>
      </c>
      <c r="V16" s="69" t="s">
        <v>36</v>
      </c>
      <c r="W16" s="69" t="s">
        <v>36</v>
      </c>
      <c r="X16" s="69" t="s">
        <v>36</v>
      </c>
      <c r="Y16" s="69" t="s">
        <v>36</v>
      </c>
      <c r="Z16" s="85" t="s">
        <v>36</v>
      </c>
      <c r="AA16" s="4"/>
    </row>
    <row r="17" spans="1:107" s="63" customFormat="1" ht="18.75" customHeight="1">
      <c r="A17" s="60"/>
      <c r="B17" s="60" t="s">
        <v>32</v>
      </c>
      <c r="C17" s="61"/>
      <c r="D17" s="62"/>
      <c r="E17" s="60"/>
      <c r="F17" s="60"/>
      <c r="G17" s="60"/>
      <c r="H17" s="60"/>
      <c r="I17" s="60">
        <f t="shared" ref="I17:Q17" si="0">I16</f>
        <v>8132.2</v>
      </c>
      <c r="J17" s="60">
        <f t="shared" si="0"/>
        <v>0</v>
      </c>
      <c r="K17" s="60">
        <f t="shared" si="0"/>
        <v>-8132.2</v>
      </c>
      <c r="L17" s="60"/>
      <c r="M17" s="60">
        <f t="shared" si="0"/>
        <v>8132.2</v>
      </c>
      <c r="N17" s="60">
        <f t="shared" si="0"/>
        <v>0</v>
      </c>
      <c r="O17" s="60">
        <f t="shared" si="0"/>
        <v>0</v>
      </c>
      <c r="P17" s="60">
        <f t="shared" si="0"/>
        <v>0</v>
      </c>
      <c r="Q17" s="60" t="str">
        <f t="shared" si="0"/>
        <v>−</v>
      </c>
      <c r="R17" s="60" t="str">
        <f t="shared" ref="R17" si="1">R16</f>
        <v>−</v>
      </c>
      <c r="S17" s="60" t="str">
        <f t="shared" ref="S17" si="2">S16</f>
        <v>−</v>
      </c>
      <c r="T17" s="60" t="str">
        <f t="shared" ref="T17" si="3">T16</f>
        <v>−</v>
      </c>
      <c r="U17" s="60" t="str">
        <f t="shared" ref="U17" si="4">U16</f>
        <v>−</v>
      </c>
      <c r="V17" s="60" t="str">
        <f t="shared" ref="V17" si="5">V16</f>
        <v>−</v>
      </c>
      <c r="W17" s="60" t="str">
        <f t="shared" ref="W17" si="6">W16</f>
        <v>−</v>
      </c>
      <c r="X17" s="60" t="str">
        <f t="shared" ref="X17" si="7">X16</f>
        <v>−</v>
      </c>
      <c r="Y17" s="60" t="str">
        <f t="shared" ref="Y17" si="8">Y16</f>
        <v>−</v>
      </c>
      <c r="Z17" s="86" t="str">
        <f t="shared" ref="Z17" si="9">Z16</f>
        <v>−</v>
      </c>
      <c r="AA17" s="92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</row>
    <row r="18" spans="1:107" ht="44.25" customHeight="1">
      <c r="A18" s="45">
        <v>2</v>
      </c>
      <c r="B18" s="46" t="s">
        <v>59</v>
      </c>
      <c r="C18" s="36" t="s">
        <v>47</v>
      </c>
      <c r="D18" s="30" t="s">
        <v>39</v>
      </c>
      <c r="E18" s="31">
        <v>1</v>
      </c>
      <c r="F18" s="32">
        <v>0</v>
      </c>
      <c r="G18" s="18">
        <v>2022</v>
      </c>
      <c r="H18" s="18"/>
      <c r="I18" s="33">
        <v>13939.12</v>
      </c>
      <c r="J18" s="33">
        <v>0</v>
      </c>
      <c r="K18" s="34">
        <f>J18-I18</f>
        <v>-13939.12</v>
      </c>
      <c r="L18" s="42" t="s">
        <v>48</v>
      </c>
      <c r="M18" s="33">
        <v>13939.12</v>
      </c>
      <c r="N18" s="21">
        <v>0</v>
      </c>
      <c r="O18" s="21">
        <v>0</v>
      </c>
      <c r="P18" s="21">
        <v>0</v>
      </c>
      <c r="Q18" s="35" t="s">
        <v>36</v>
      </c>
      <c r="R18" s="35" t="s">
        <v>36</v>
      </c>
      <c r="S18" s="35" t="s">
        <v>36</v>
      </c>
      <c r="T18" s="35" t="s">
        <v>36</v>
      </c>
      <c r="U18" s="35" t="s">
        <v>36</v>
      </c>
      <c r="V18" s="35" t="s">
        <v>36</v>
      </c>
      <c r="W18" s="35" t="s">
        <v>36</v>
      </c>
      <c r="X18" s="35" t="s">
        <v>36</v>
      </c>
      <c r="Y18" s="35" t="s">
        <v>36</v>
      </c>
      <c r="Z18" s="87" t="s">
        <v>36</v>
      </c>
      <c r="AA18" s="4"/>
    </row>
    <row r="19" spans="1:107" ht="41.25" customHeight="1">
      <c r="A19" s="45"/>
      <c r="B19" s="46"/>
      <c r="C19" s="29" t="s">
        <v>49</v>
      </c>
      <c r="D19" s="25" t="s">
        <v>39</v>
      </c>
      <c r="E19" s="26">
        <v>1</v>
      </c>
      <c r="F19" s="27">
        <v>0</v>
      </c>
      <c r="G19" s="21">
        <v>2022</v>
      </c>
      <c r="H19" s="18"/>
      <c r="I19" s="28">
        <v>826.8</v>
      </c>
      <c r="J19" s="28">
        <v>0</v>
      </c>
      <c r="K19" s="15">
        <f t="shared" ref="K19:K24" si="10">J19-I19</f>
        <v>-826.8</v>
      </c>
      <c r="L19" s="43"/>
      <c r="M19" s="28">
        <v>826.8</v>
      </c>
      <c r="N19" s="19">
        <v>0</v>
      </c>
      <c r="O19" s="19">
        <v>0</v>
      </c>
      <c r="P19" s="19">
        <v>0</v>
      </c>
      <c r="Q19" s="11" t="s">
        <v>36</v>
      </c>
      <c r="R19" s="11" t="s">
        <v>36</v>
      </c>
      <c r="S19" s="11" t="s">
        <v>36</v>
      </c>
      <c r="T19" s="11" t="s">
        <v>36</v>
      </c>
      <c r="U19" s="11" t="s">
        <v>36</v>
      </c>
      <c r="V19" s="11" t="s">
        <v>36</v>
      </c>
      <c r="W19" s="11" t="s">
        <v>36</v>
      </c>
      <c r="X19" s="11" t="s">
        <v>36</v>
      </c>
      <c r="Y19" s="11" t="s">
        <v>36</v>
      </c>
      <c r="Z19" s="88" t="s">
        <v>36</v>
      </c>
      <c r="AA19" s="4"/>
    </row>
    <row r="20" spans="1:107" ht="39.75" customHeight="1">
      <c r="A20" s="45"/>
      <c r="B20" s="46"/>
      <c r="C20" s="37" t="s">
        <v>50</v>
      </c>
      <c r="D20" s="25" t="s">
        <v>39</v>
      </c>
      <c r="E20" s="26">
        <v>1</v>
      </c>
      <c r="F20" s="27">
        <v>0</v>
      </c>
      <c r="G20" s="21">
        <v>2022</v>
      </c>
      <c r="H20" s="18"/>
      <c r="I20" s="28">
        <v>1670</v>
      </c>
      <c r="J20" s="28">
        <v>0</v>
      </c>
      <c r="K20" s="15">
        <f t="shared" si="10"/>
        <v>-1670</v>
      </c>
      <c r="L20" s="43"/>
      <c r="M20" s="28">
        <v>1670</v>
      </c>
      <c r="N20" s="19">
        <v>0</v>
      </c>
      <c r="O20" s="19">
        <v>0</v>
      </c>
      <c r="P20" s="19">
        <v>0</v>
      </c>
      <c r="Q20" s="11" t="s">
        <v>36</v>
      </c>
      <c r="R20" s="11" t="s">
        <v>36</v>
      </c>
      <c r="S20" s="11" t="s">
        <v>36</v>
      </c>
      <c r="T20" s="11" t="s">
        <v>36</v>
      </c>
      <c r="U20" s="11" t="s">
        <v>36</v>
      </c>
      <c r="V20" s="11" t="s">
        <v>36</v>
      </c>
      <c r="W20" s="11" t="s">
        <v>36</v>
      </c>
      <c r="X20" s="11" t="s">
        <v>36</v>
      </c>
      <c r="Y20" s="11" t="s">
        <v>36</v>
      </c>
      <c r="Z20" s="88" t="s">
        <v>36</v>
      </c>
      <c r="AA20" s="4"/>
    </row>
    <row r="21" spans="1:107" ht="52.5" customHeight="1">
      <c r="A21" s="45"/>
      <c r="B21" s="46"/>
      <c r="C21" s="29" t="s">
        <v>51</v>
      </c>
      <c r="D21" s="25" t="s">
        <v>39</v>
      </c>
      <c r="E21" s="26">
        <v>1</v>
      </c>
      <c r="F21" s="27">
        <v>0</v>
      </c>
      <c r="G21" s="21">
        <v>2022</v>
      </c>
      <c r="H21" s="18"/>
      <c r="I21" s="28">
        <v>3780</v>
      </c>
      <c r="J21" s="28">
        <v>0</v>
      </c>
      <c r="K21" s="15">
        <f t="shared" si="10"/>
        <v>-3780</v>
      </c>
      <c r="L21" s="43"/>
      <c r="M21" s="28">
        <v>3780</v>
      </c>
      <c r="N21" s="19">
        <v>0</v>
      </c>
      <c r="O21" s="19">
        <v>0</v>
      </c>
      <c r="P21" s="19">
        <v>0</v>
      </c>
      <c r="Q21" s="11" t="s">
        <v>36</v>
      </c>
      <c r="R21" s="11" t="s">
        <v>36</v>
      </c>
      <c r="S21" s="11" t="s">
        <v>36</v>
      </c>
      <c r="T21" s="11" t="s">
        <v>36</v>
      </c>
      <c r="U21" s="11" t="s">
        <v>36</v>
      </c>
      <c r="V21" s="11" t="s">
        <v>36</v>
      </c>
      <c r="W21" s="11" t="s">
        <v>36</v>
      </c>
      <c r="X21" s="11" t="s">
        <v>36</v>
      </c>
      <c r="Y21" s="11" t="s">
        <v>36</v>
      </c>
      <c r="Z21" s="88" t="s">
        <v>36</v>
      </c>
      <c r="AA21" s="4"/>
    </row>
    <row r="22" spans="1:107" ht="42.75" customHeight="1">
      <c r="A22" s="45"/>
      <c r="B22" s="46"/>
      <c r="C22" s="29" t="s">
        <v>55</v>
      </c>
      <c r="D22" s="25" t="s">
        <v>39</v>
      </c>
      <c r="E22" s="26">
        <v>4</v>
      </c>
      <c r="F22" s="27">
        <v>0</v>
      </c>
      <c r="G22" s="21">
        <v>2022</v>
      </c>
      <c r="H22" s="18"/>
      <c r="I22" s="28">
        <v>2198.98</v>
      </c>
      <c r="J22" s="28">
        <v>0</v>
      </c>
      <c r="K22" s="15">
        <f t="shared" si="10"/>
        <v>-2198.98</v>
      </c>
      <c r="L22" s="43"/>
      <c r="M22" s="28">
        <v>2198.98</v>
      </c>
      <c r="N22" s="19">
        <v>0</v>
      </c>
      <c r="O22" s="19">
        <v>0</v>
      </c>
      <c r="P22" s="19">
        <v>0</v>
      </c>
      <c r="Q22" s="11" t="s">
        <v>36</v>
      </c>
      <c r="R22" s="11" t="s">
        <v>36</v>
      </c>
      <c r="S22" s="11" t="s">
        <v>36</v>
      </c>
      <c r="T22" s="11" t="s">
        <v>36</v>
      </c>
      <c r="U22" s="11" t="s">
        <v>36</v>
      </c>
      <c r="V22" s="11" t="s">
        <v>36</v>
      </c>
      <c r="W22" s="11" t="s">
        <v>36</v>
      </c>
      <c r="X22" s="11" t="s">
        <v>36</v>
      </c>
      <c r="Y22" s="11" t="s">
        <v>36</v>
      </c>
      <c r="Z22" s="88" t="s">
        <v>36</v>
      </c>
      <c r="AA22" s="4"/>
    </row>
    <row r="23" spans="1:107" ht="27.75" customHeight="1">
      <c r="A23" s="45"/>
      <c r="B23" s="46"/>
      <c r="C23" s="29" t="s">
        <v>52</v>
      </c>
      <c r="D23" s="25" t="s">
        <v>39</v>
      </c>
      <c r="E23" s="26">
        <v>4</v>
      </c>
      <c r="F23" s="27">
        <v>0</v>
      </c>
      <c r="G23" s="21">
        <v>2022</v>
      </c>
      <c r="H23" s="18"/>
      <c r="I23" s="28">
        <v>734.82</v>
      </c>
      <c r="J23" s="28">
        <v>0</v>
      </c>
      <c r="K23" s="15">
        <f t="shared" si="10"/>
        <v>-734.82</v>
      </c>
      <c r="L23" s="43"/>
      <c r="M23" s="28">
        <v>734.82</v>
      </c>
      <c r="N23" s="19">
        <v>0</v>
      </c>
      <c r="O23" s="19">
        <v>0</v>
      </c>
      <c r="P23" s="19">
        <v>0</v>
      </c>
      <c r="Q23" s="11" t="s">
        <v>36</v>
      </c>
      <c r="R23" s="11" t="s">
        <v>36</v>
      </c>
      <c r="S23" s="11" t="s">
        <v>36</v>
      </c>
      <c r="T23" s="11" t="s">
        <v>36</v>
      </c>
      <c r="U23" s="11" t="s">
        <v>36</v>
      </c>
      <c r="V23" s="11" t="s">
        <v>36</v>
      </c>
      <c r="W23" s="11" t="s">
        <v>36</v>
      </c>
      <c r="X23" s="11" t="s">
        <v>36</v>
      </c>
      <c r="Y23" s="11" t="s">
        <v>36</v>
      </c>
      <c r="Z23" s="88" t="s">
        <v>36</v>
      </c>
      <c r="AA23" s="4"/>
    </row>
    <row r="24" spans="1:107" s="57" customFormat="1" ht="79.5" customHeight="1">
      <c r="A24" s="45"/>
      <c r="B24" s="46"/>
      <c r="C24" s="72" t="s">
        <v>53</v>
      </c>
      <c r="D24" s="73" t="s">
        <v>54</v>
      </c>
      <c r="E24" s="74">
        <v>1</v>
      </c>
      <c r="F24" s="75">
        <v>0</v>
      </c>
      <c r="G24" s="24">
        <v>2022</v>
      </c>
      <c r="H24" s="24"/>
      <c r="I24" s="76">
        <v>4056</v>
      </c>
      <c r="J24" s="76">
        <v>0</v>
      </c>
      <c r="K24" s="15">
        <f t="shared" si="10"/>
        <v>-4056</v>
      </c>
      <c r="L24" s="44"/>
      <c r="M24" s="76">
        <v>4056</v>
      </c>
      <c r="N24" s="22">
        <v>0</v>
      </c>
      <c r="O24" s="22">
        <v>0</v>
      </c>
      <c r="P24" s="22">
        <v>0</v>
      </c>
      <c r="Q24" s="56" t="s">
        <v>36</v>
      </c>
      <c r="R24" s="56" t="s">
        <v>36</v>
      </c>
      <c r="S24" s="56" t="s">
        <v>36</v>
      </c>
      <c r="T24" s="56" t="s">
        <v>36</v>
      </c>
      <c r="U24" s="56" t="s">
        <v>36</v>
      </c>
      <c r="V24" s="56" t="s">
        <v>36</v>
      </c>
      <c r="W24" s="56" t="s">
        <v>36</v>
      </c>
      <c r="X24" s="56" t="s">
        <v>36</v>
      </c>
      <c r="Y24" s="56" t="s">
        <v>36</v>
      </c>
      <c r="Z24" s="89" t="s">
        <v>36</v>
      </c>
      <c r="AA24" s="4"/>
    </row>
    <row r="25" spans="1:107" s="63" customFormat="1" ht="19.5" customHeight="1">
      <c r="A25" s="79"/>
      <c r="B25" s="79" t="s">
        <v>32</v>
      </c>
      <c r="C25" s="61"/>
      <c r="D25" s="62"/>
      <c r="E25" s="60"/>
      <c r="F25" s="60"/>
      <c r="G25" s="60"/>
      <c r="H25" s="60"/>
      <c r="I25" s="60">
        <f t="shared" ref="I25:M25" si="11">SUM(I18:I24)</f>
        <v>27205.719999999998</v>
      </c>
      <c r="J25" s="60">
        <f t="shared" si="11"/>
        <v>0</v>
      </c>
      <c r="K25" s="60">
        <f t="shared" si="11"/>
        <v>-27205.719999999998</v>
      </c>
      <c r="L25" s="60"/>
      <c r="M25" s="60">
        <f t="shared" si="11"/>
        <v>27205.719999999998</v>
      </c>
      <c r="N25" s="77">
        <v>0</v>
      </c>
      <c r="O25" s="77">
        <v>0</v>
      </c>
      <c r="P25" s="77">
        <v>0</v>
      </c>
      <c r="Q25" s="78"/>
      <c r="R25" s="78"/>
      <c r="S25" s="78"/>
      <c r="T25" s="78"/>
      <c r="U25" s="78"/>
      <c r="V25" s="78"/>
      <c r="W25" s="78"/>
      <c r="X25" s="78"/>
      <c r="Y25" s="78"/>
      <c r="Z25" s="90"/>
      <c r="AA25" s="92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</row>
    <row r="26" spans="1:107" s="57" customFormat="1" ht="76.5" customHeight="1" thickBot="1">
      <c r="A26" s="23">
        <v>3</v>
      </c>
      <c r="B26" s="58" t="s">
        <v>60</v>
      </c>
      <c r="C26" s="12" t="s">
        <v>61</v>
      </c>
      <c r="D26" s="80" t="s">
        <v>62</v>
      </c>
      <c r="E26" s="23">
        <v>2.613</v>
      </c>
      <c r="F26" s="23">
        <v>0</v>
      </c>
      <c r="G26" s="23" t="s">
        <v>63</v>
      </c>
      <c r="H26" s="23"/>
      <c r="I26" s="13">
        <v>39590</v>
      </c>
      <c r="J26" s="14">
        <v>0</v>
      </c>
      <c r="K26" s="38">
        <v>-39590</v>
      </c>
      <c r="L26" s="16" t="s">
        <v>64</v>
      </c>
      <c r="M26" s="14">
        <v>39590</v>
      </c>
      <c r="N26" s="23">
        <v>0</v>
      </c>
      <c r="O26" s="23">
        <v>0</v>
      </c>
      <c r="P26" s="23">
        <v>0</v>
      </c>
      <c r="Q26" s="11" t="s">
        <v>36</v>
      </c>
      <c r="R26" s="11" t="s">
        <v>36</v>
      </c>
      <c r="S26" s="11" t="s">
        <v>36</v>
      </c>
      <c r="T26" s="11" t="s">
        <v>36</v>
      </c>
      <c r="U26" s="11" t="s">
        <v>36</v>
      </c>
      <c r="V26" s="11" t="s">
        <v>36</v>
      </c>
      <c r="W26" s="11" t="s">
        <v>36</v>
      </c>
      <c r="X26" s="11" t="s">
        <v>36</v>
      </c>
      <c r="Y26" s="11" t="s">
        <v>36</v>
      </c>
      <c r="Z26" s="88" t="s">
        <v>36</v>
      </c>
      <c r="AA26" s="4"/>
    </row>
    <row r="27" spans="1:107" s="71" customFormat="1" ht="19.5" customHeight="1" thickBot="1">
      <c r="A27" s="60"/>
      <c r="B27" s="60" t="s">
        <v>32</v>
      </c>
      <c r="C27" s="61"/>
      <c r="D27" s="62"/>
      <c r="E27" s="60"/>
      <c r="F27" s="60"/>
      <c r="G27" s="60"/>
      <c r="H27" s="60"/>
      <c r="I27" s="81">
        <f>I26</f>
        <v>39590</v>
      </c>
      <c r="J27" s="81">
        <f t="shared" ref="J27:M27" si="12">J26</f>
        <v>0</v>
      </c>
      <c r="K27" s="81">
        <f t="shared" si="12"/>
        <v>-39590</v>
      </c>
      <c r="L27" s="81"/>
      <c r="M27" s="81">
        <f t="shared" si="12"/>
        <v>39590</v>
      </c>
      <c r="N27" s="77">
        <v>0</v>
      </c>
      <c r="O27" s="77">
        <v>0</v>
      </c>
      <c r="P27" s="77">
        <v>0</v>
      </c>
      <c r="Q27" s="78"/>
      <c r="R27" s="78"/>
      <c r="S27" s="78"/>
      <c r="T27" s="78"/>
      <c r="U27" s="78"/>
      <c r="V27" s="78"/>
      <c r="W27" s="78"/>
      <c r="X27" s="78"/>
      <c r="Y27" s="78"/>
      <c r="Z27" s="90"/>
      <c r="AA27" s="92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</row>
    <row r="28" spans="1:107" s="41" customFormat="1" ht="19.5" customHeight="1" thickBot="1">
      <c r="A28" s="23"/>
      <c r="B28" s="58" t="s">
        <v>56</v>
      </c>
      <c r="C28" s="12"/>
      <c r="D28" s="80"/>
      <c r="E28" s="23"/>
      <c r="F28" s="23"/>
      <c r="G28" s="23"/>
      <c r="H28" s="23"/>
      <c r="I28" s="82">
        <f>I27+I25+I17</f>
        <v>74927.92</v>
      </c>
      <c r="J28" s="82">
        <f>J27+J25+J17</f>
        <v>0</v>
      </c>
      <c r="K28" s="82">
        <f>K27+K25+K17</f>
        <v>-74927.92</v>
      </c>
      <c r="L28" s="82"/>
      <c r="M28" s="82">
        <f>M27+M25+M17</f>
        <v>74927.92</v>
      </c>
      <c r="N28" s="23">
        <v>0</v>
      </c>
      <c r="O28" s="23">
        <v>0</v>
      </c>
      <c r="P28" s="23">
        <v>0</v>
      </c>
      <c r="Q28" s="11"/>
      <c r="R28" s="11"/>
      <c r="S28" s="11"/>
      <c r="T28" s="11"/>
      <c r="U28" s="11"/>
      <c r="V28" s="11"/>
      <c r="W28" s="11"/>
      <c r="X28" s="11"/>
      <c r="Y28" s="11"/>
      <c r="Z28" s="88"/>
      <c r="AA28" s="4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</row>
    <row r="29" spans="1:107" s="5" customFormat="1" ht="15.75">
      <c r="A29" s="7"/>
      <c r="B29" s="7"/>
      <c r="C29" s="17" t="s">
        <v>42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7" t="s">
        <v>43</v>
      </c>
      <c r="P29" s="48"/>
      <c r="Q29" s="48"/>
      <c r="Y29" s="10"/>
      <c r="Z29" s="10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</row>
    <row r="31" spans="1:107">
      <c r="B31" s="6" t="s">
        <v>33</v>
      </c>
    </row>
    <row r="32" spans="1:107">
      <c r="B32" s="6" t="s">
        <v>44</v>
      </c>
    </row>
    <row r="33" spans="2:2">
      <c r="B33" s="6" t="s">
        <v>45</v>
      </c>
    </row>
    <row r="34" spans="2:2">
      <c r="B34" s="6"/>
    </row>
  </sheetData>
  <mergeCells count="43">
    <mergeCell ref="A18:A24"/>
    <mergeCell ref="Y11:Y14"/>
    <mergeCell ref="D12:D14"/>
    <mergeCell ref="A9:Z9"/>
    <mergeCell ref="Q11:X11"/>
    <mergeCell ref="I11:L11"/>
    <mergeCell ref="W13:W14"/>
    <mergeCell ref="K12:K14"/>
    <mergeCell ref="A11:A14"/>
    <mergeCell ref="C12:C14"/>
    <mergeCell ref="E12:F12"/>
    <mergeCell ref="L12:L14"/>
    <mergeCell ref="M13:M14"/>
    <mergeCell ref="I12:I14"/>
    <mergeCell ref="M11:P11"/>
    <mergeCell ref="M12:N12"/>
    <mergeCell ref="X13:X14"/>
    <mergeCell ref="Q13:Q14"/>
    <mergeCell ref="Z11:Z14"/>
    <mergeCell ref="A7:Z7"/>
    <mergeCell ref="B8:Z8"/>
    <mergeCell ref="V13:V14"/>
    <mergeCell ref="W12:X12"/>
    <mergeCell ref="B11:G11"/>
    <mergeCell ref="H11:H14"/>
    <mergeCell ref="N13:N14"/>
    <mergeCell ref="O29:Q29"/>
    <mergeCell ref="U13:U14"/>
    <mergeCell ref="Q12:R12"/>
    <mergeCell ref="R13:R14"/>
    <mergeCell ref="P12:P14"/>
    <mergeCell ref="T13:T14"/>
    <mergeCell ref="O12:O14"/>
    <mergeCell ref="S13:S14"/>
    <mergeCell ref="S12:T12"/>
    <mergeCell ref="L18:L24"/>
    <mergeCell ref="B18:B24"/>
    <mergeCell ref="U12:V12"/>
    <mergeCell ref="E13:E14"/>
    <mergeCell ref="J12:J14"/>
    <mergeCell ref="F13:F14"/>
    <mergeCell ref="G12:G14"/>
    <mergeCell ref="B12:B14"/>
  </mergeCells>
  <phoneticPr fontId="0" type="noConversion"/>
  <pageMargins left="0.15748031496062992" right="0.11811023622047245" top="0.19685039370078741" bottom="0.15748031496062992" header="0.19685039370078741" footer="0.15748031496062992"/>
  <pageSetup paperSize="9" scale="6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БПУ</vt:lpstr>
      <vt:lpstr>БПУ!Область_печати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2021-04-06T11:44:58Z</cp:lastPrinted>
  <dcterms:created xsi:type="dcterms:W3CDTF">2006-09-28T05:33:49Z</dcterms:created>
  <dcterms:modified xsi:type="dcterms:W3CDTF">2022-04-18T04:58:35Z</dcterms:modified>
</cp:coreProperties>
</file>