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Лист1!$A$1:$T$93</definedName>
  </definedNames>
  <calcPr calcId="124519"/>
</workbook>
</file>

<file path=xl/calcChain.xml><?xml version="1.0" encoding="utf-8"?>
<calcChain xmlns="http://schemas.openxmlformats.org/spreadsheetml/2006/main">
  <c r="F78" i="1"/>
  <c r="G78"/>
  <c r="H78"/>
  <c r="J78"/>
  <c r="K78"/>
  <c r="E78"/>
  <c r="F65"/>
  <c r="G65"/>
  <c r="H65"/>
  <c r="J65"/>
  <c r="K65"/>
  <c r="E65"/>
  <c r="F60"/>
  <c r="G60"/>
  <c r="H60"/>
  <c r="J60"/>
  <c r="K60"/>
  <c r="E60"/>
  <c r="F40"/>
  <c r="G40"/>
  <c r="H40"/>
  <c r="J40"/>
  <c r="K40"/>
  <c r="E40"/>
  <c r="H51"/>
  <c r="J51"/>
  <c r="K51"/>
  <c r="E51"/>
  <c r="F51"/>
  <c r="G51"/>
  <c r="H46"/>
  <c r="J46"/>
  <c r="K46"/>
  <c r="E46"/>
  <c r="F46"/>
  <c r="G46"/>
  <c r="H25"/>
  <c r="J25"/>
  <c r="E25"/>
  <c r="F25"/>
  <c r="I42"/>
  <c r="I55"/>
  <c r="I56"/>
  <c r="I57"/>
  <c r="I58"/>
  <c r="I59"/>
  <c r="I54"/>
  <c r="I39"/>
  <c r="I38"/>
  <c r="I77"/>
  <c r="I76"/>
  <c r="I75"/>
  <c r="I74"/>
  <c r="I73"/>
  <c r="I72"/>
  <c r="I71"/>
  <c r="I70"/>
  <c r="I69"/>
  <c r="I68"/>
  <c r="I67"/>
  <c r="I35"/>
  <c r="I36"/>
  <c r="I37"/>
  <c r="G25"/>
  <c r="I78" l="1"/>
  <c r="E79"/>
  <c r="H79"/>
  <c r="I53"/>
  <c r="I60" s="1"/>
  <c r="I63"/>
  <c r="I64"/>
  <c r="I62"/>
  <c r="I49"/>
  <c r="I50"/>
  <c r="I48"/>
  <c r="I44"/>
  <c r="I45"/>
  <c r="I43"/>
  <c r="I34"/>
  <c r="I28"/>
  <c r="I29"/>
  <c r="I30"/>
  <c r="I31"/>
  <c r="I32"/>
  <c r="I33"/>
  <c r="I27"/>
  <c r="I65" l="1"/>
  <c r="I40"/>
  <c r="F79"/>
  <c r="G79"/>
  <c r="K79"/>
  <c r="J79"/>
  <c r="I46"/>
  <c r="I51"/>
  <c r="I24"/>
  <c r="I25" s="1"/>
  <c r="I79" l="1"/>
</calcChain>
</file>

<file path=xl/sharedStrings.xml><?xml version="1.0" encoding="utf-8"?>
<sst xmlns="http://schemas.openxmlformats.org/spreadsheetml/2006/main" count="188" uniqueCount="127">
  <si>
    <t xml:space="preserve">  Приложение 4          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</si>
  <si>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</si>
  <si>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</si>
  <si>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</si>
  <si>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</si>
  <si>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</si>
  <si>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</si>
  <si>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</si>
  <si>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</si>
  <si>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</si>
  <si>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</si>
  <si>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</si>
  <si>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</si>
  <si>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</si>
  <si>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</si>
  <si>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</si>
  <si>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</si>
  <si>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</si>
  <si>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</si>
  <si>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</si>
  <si>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</si>
  <si>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</si>
  <si>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Каратальский ПУ</t>
  </si>
  <si>
    <t>Панфиловский ПУ</t>
  </si>
  <si>
    <t>2.1.</t>
  </si>
  <si>
    <t>2.2.</t>
  </si>
  <si>
    <t>2.3.</t>
  </si>
  <si>
    <t>2.4.</t>
  </si>
  <si>
    <t>2.5.</t>
  </si>
  <si>
    <t>ПУ Алмалы, Ащыбулак</t>
  </si>
  <si>
    <t>3.1.</t>
  </si>
  <si>
    <t>3.2.</t>
  </si>
  <si>
    <t>3.3.</t>
  </si>
  <si>
    <t>Акешки</t>
  </si>
  <si>
    <t>4.1.</t>
  </si>
  <si>
    <t>4.2.</t>
  </si>
  <si>
    <t>4.3.</t>
  </si>
  <si>
    <t>Алакольский ПУ</t>
  </si>
  <si>
    <t>5.1.</t>
  </si>
  <si>
    <t>5.2.</t>
  </si>
  <si>
    <t>5.3.</t>
  </si>
  <si>
    <t>Аксуский ПУ</t>
  </si>
  <si>
    <t>6.1.</t>
  </si>
  <si>
    <t>6.2.</t>
  </si>
  <si>
    <t>Коксуский ПУ</t>
  </si>
  <si>
    <t>шт</t>
  </si>
  <si>
    <t>Директор</t>
  </si>
  <si>
    <t>Мухамадиев С.М.</t>
  </si>
  <si>
    <t>Главный бухгалтер</t>
  </si>
  <si>
    <t>Начальник отдела планирования и тарифообразования</t>
  </si>
  <si>
    <t>Жумабекова Ж.Т.</t>
  </si>
  <si>
    <t>Мадимова Д.С.</t>
  </si>
  <si>
    <t>исп.: Тореханова А.</t>
  </si>
  <si>
    <t xml:space="preserve">Республиканское государственное учреждение "Департамент комитета по регулированию естественных монополий и защите </t>
  </si>
  <si>
    <t>конкуренции Министерства национальной экономики Республики Казахстан по Алматинской области" №_______ от ________________</t>
  </si>
  <si>
    <t>    (наименование субъекта естественной монополии, вид деятельности,)</t>
  </si>
  <si>
    <t>     (кем утвержден(а) программа (проект) (дата, номер приказа))</t>
  </si>
  <si>
    <t>Алматинский филиал РГП "Казводхоз" КВР МСХ РК, подача воды по каналам</t>
  </si>
  <si>
    <t>Итого по Панфиловскому ПУ</t>
  </si>
  <si>
    <t>2.6.</t>
  </si>
  <si>
    <t>2.7.</t>
  </si>
  <si>
    <t>Итого по Каратальскому ПУ</t>
  </si>
  <si>
    <t>2.8.</t>
  </si>
  <si>
    <t>LADA 2131</t>
  </si>
  <si>
    <t>Итого по ПУ Алмалы, Ащыбулак</t>
  </si>
  <si>
    <t>Ремонтно-восстановительные работы водохранилища "Акешки"</t>
  </si>
  <si>
    <t>Фронтальный погрузчик LW500FN</t>
  </si>
  <si>
    <t>Итого по ВХ Акешки и МК Акешки</t>
  </si>
  <si>
    <t>Итого по Аксускому ПУ</t>
  </si>
  <si>
    <t>Итого по Коксускому ПУ</t>
  </si>
  <si>
    <t>Итого по Алакольскому ПУ</t>
  </si>
  <si>
    <t>Итого по Алматинскому филиалу РГП "Казводхоз"</t>
  </si>
  <si>
    <t>2.9.</t>
  </si>
  <si>
    <t>5.4.</t>
  </si>
  <si>
    <t xml:space="preserve">Компьютер в комплекте </t>
  </si>
  <si>
    <t>Капиткльный ремонт МК Базарбековский, МК Садыровский, МК Аяк-Кунчан</t>
  </si>
  <si>
    <t>Ноутбук в комплекте NBDeii inspiron 3542 Core i3-4005U-1</t>
  </si>
  <si>
    <t>Компьютер в комплекте Core I7 6700</t>
  </si>
  <si>
    <t>Принтер Samsung M 3870 FD</t>
  </si>
  <si>
    <t>Принтер Lazer printer GhLJ P2035 F4 1200</t>
  </si>
  <si>
    <t>Оптический нивелирSAL 32 ND</t>
  </si>
  <si>
    <t>Штатив алюминиевый (винтовой)</t>
  </si>
  <si>
    <t>Веха телескопическая</t>
  </si>
  <si>
    <t>Отражатель</t>
  </si>
  <si>
    <t>Рейка алюминиевя двухсторонняя телескопическая; 5 секций; 5м; Е-и мм-градуировка, чехол, уровень</t>
  </si>
  <si>
    <t>Рулетка стальная с полимерным покрытием 60 м</t>
  </si>
  <si>
    <t>Измеритель скорости-гидровертушка ГР-21 М (в комплекте)</t>
  </si>
  <si>
    <t>Приобретение мотоцикла Raser RC 150-23 New</t>
  </si>
  <si>
    <t>Капитальный ремонт ГТС.Правая ветка ГМР ПР-33, ПР-31 ПР-31-01, Бетонные работы, разработка грунта экскаватором, монтаж демонтаж водомерного кольца, установка винтоподъемного механизма, установка щита, демонтаж бетонных лотков ЛР-80, монтаж плиты ПКТ-9</t>
  </si>
  <si>
    <t>объект</t>
  </si>
  <si>
    <t>Ноутбук в комплекте NB HP Pavilion*360 13-s 199 ur</t>
  </si>
  <si>
    <t>Ноутбук в комплекте I3 3250 3/5 GHz MB ASR ock H 61M-VG4</t>
  </si>
  <si>
    <t>Капитальный ремонт ГТС РК Межевой 8 км</t>
  </si>
  <si>
    <t>Мотоцикл Honda APE</t>
  </si>
  <si>
    <t>Шкаф со стеклянными дверцами</t>
  </si>
  <si>
    <t>МФУ лазерное Canon (3 in 1)</t>
  </si>
  <si>
    <t>Капитальный ремонт</t>
  </si>
  <si>
    <t>UPS 600 Wt</t>
  </si>
  <si>
    <t>МФУ Canon 3010</t>
  </si>
  <si>
    <t>Факсимильный аппарат 3010</t>
  </si>
  <si>
    <t>Ремонтно-восстановительные работы  водохранилища "Акешки"</t>
  </si>
  <si>
    <t>Фронтальный погрузчик YINENG Yn935 (рычажной)</t>
  </si>
  <si>
    <t>Бульдозер PENG PU PD165Y-2</t>
  </si>
  <si>
    <t>2.10.</t>
  </si>
  <si>
    <t>2.11.</t>
  </si>
  <si>
    <t>2.12.</t>
  </si>
  <si>
    <t>2.13.</t>
  </si>
  <si>
    <t>3.4.</t>
  </si>
  <si>
    <t>5.5.</t>
  </si>
  <si>
    <t>5.6.</t>
  </si>
  <si>
    <t>5.7.</t>
  </si>
  <si>
    <t>6.3.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</si>
  <si>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</si>
  <si>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</si>
  <si>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</si>
  <si>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</si>
  <si>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</si>
  <si>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</si>
  <si>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</si>
  <si>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</si>
  <si>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</si>
  <si>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</si>
  <si>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</si>
  <si>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за 5 месяцев 2017 года</t>
  </si>
  <si>
    <r>
      <t>       </t>
    </r>
    <r>
      <rPr>
        <b/>
        <sz val="11"/>
        <color rgb="FF000000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</si>
  <si>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11"/>
        <color rgb="FF000000"/>
        <rFont val="Times New Roman"/>
        <family val="1"/>
        <charset val="204"/>
      </rPr>
      <t>(проекта)/об исполнении инвестиционной программы (проекта)*</t>
    </r>
  </si>
  <si>
    <t>Примечание:  мероприятия инвестиционной программы Алматинского филиала на 2017 год будут откорректированы не позднее 1 октября текущего года в пределах сумм амортизационных отчислений, которые включены в утвержденных  ДКРЕМиЗК МНЭ РК по АО тарифных сметах производственных участков филиала. Исполнение мероприятий инвестиционной программы планируется во втором полугодии 2017 года.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</si>
</sst>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4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view="pageBreakPreview" topLeftCell="B79" zoomScale="80" zoomScaleSheetLayoutView="80" workbookViewId="0">
      <selection activeCell="C96" sqref="C96"/>
    </sheetView>
  </sheetViews>
  <sheetFormatPr defaultRowHeight="15"/>
  <cols>
    <col min="1" max="1" width="3" customWidth="1"/>
    <col min="2" max="2" width="6" customWidth="1"/>
    <col min="3" max="3" width="28.85546875" customWidth="1"/>
    <col min="4" max="4" width="13.85546875" style="38" customWidth="1"/>
    <col min="5" max="5" width="7" customWidth="1"/>
    <col min="6" max="6" width="7.28515625" customWidth="1"/>
    <col min="7" max="7" width="13.7109375" customWidth="1"/>
    <col min="8" max="9" width="12.140625" customWidth="1"/>
    <col min="10" max="10" width="13" customWidth="1"/>
    <col min="11" max="11" width="11" customWidth="1"/>
    <col min="12" max="12" width="11.42578125" customWidth="1"/>
    <col min="13" max="13" width="9" customWidth="1"/>
    <col min="14" max="14" width="8.140625" customWidth="1"/>
    <col min="15" max="15" width="11.28515625" customWidth="1"/>
    <col min="16" max="16" width="11.140625" customWidth="1"/>
    <col min="17" max="17" width="9.42578125" customWidth="1"/>
    <col min="18" max="18" width="9.7109375" customWidth="1"/>
    <col min="19" max="19" width="10.140625" customWidth="1"/>
    <col min="20" max="20" width="10.7109375" customWidth="1"/>
  </cols>
  <sheetData>
    <row r="1" spans="1:20">
      <c r="A1" s="1"/>
      <c r="B1" s="1"/>
      <c r="C1" s="1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" t="s">
        <v>0</v>
      </c>
    </row>
    <row r="2" spans="1:20">
      <c r="A2" s="1"/>
      <c r="B2" s="1"/>
      <c r="C2" s="1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 t="s">
        <v>1</v>
      </c>
    </row>
    <row r="3" spans="1:20">
      <c r="A3" s="1"/>
      <c r="B3" s="1"/>
      <c r="C3" s="1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" t="s">
        <v>2</v>
      </c>
    </row>
    <row r="4" spans="1:20">
      <c r="A4" s="1"/>
      <c r="B4" s="1"/>
      <c r="C4" s="1"/>
      <c r="D4" s="3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4" t="s">
        <v>3</v>
      </c>
    </row>
    <row r="5" spans="1:20">
      <c r="A5" s="1"/>
      <c r="B5" s="1"/>
      <c r="C5" s="1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" t="s">
        <v>4</v>
      </c>
    </row>
    <row r="6" spans="1:20">
      <c r="A6" s="1"/>
      <c r="B6" s="1"/>
      <c r="C6" s="1"/>
      <c r="D6" s="3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4" t="s">
        <v>5</v>
      </c>
    </row>
    <row r="7" spans="1:20">
      <c r="A7" s="1"/>
      <c r="B7" s="1"/>
      <c r="C7" s="1"/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4"/>
    </row>
    <row r="8" spans="1:20">
      <c r="A8" s="1"/>
      <c r="B8" s="1"/>
      <c r="C8" s="1"/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"/>
    </row>
    <row r="9" spans="1:20">
      <c r="A9" s="1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"/>
    </row>
    <row r="10" spans="1:20">
      <c r="A10" s="1"/>
      <c r="B10" s="45" t="s">
        <v>124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"/>
    </row>
    <row r="11" spans="1:20">
      <c r="A11" s="1"/>
      <c r="B11" s="45" t="s">
        <v>125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"/>
    </row>
    <row r="12" spans="1:20">
      <c r="A12" s="1"/>
      <c r="B12" s="44" t="s">
        <v>123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1"/>
    </row>
    <row r="13" spans="1:20">
      <c r="A13" s="1"/>
      <c r="B13" s="46" t="s">
        <v>57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"/>
    </row>
    <row r="14" spans="1:20">
      <c r="A14" s="1"/>
      <c r="B14" s="45" t="s">
        <v>55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"/>
    </row>
    <row r="15" spans="1:20">
      <c r="A15" s="1"/>
      <c r="B15" s="45" t="s">
        <v>53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1"/>
    </row>
    <row r="16" spans="1:20">
      <c r="A16" s="1"/>
      <c r="B16" s="45" t="s">
        <v>54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>
      <c r="A17" s="1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1"/>
    </row>
    <row r="18" spans="1:20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"/>
    </row>
    <row r="19" spans="1:20">
      <c r="A19" s="1"/>
      <c r="B19" s="39" t="s">
        <v>7</v>
      </c>
      <c r="C19" s="39" t="s">
        <v>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84.75" customHeight="1">
      <c r="A20" s="1"/>
      <c r="B20" s="39"/>
      <c r="C20" s="16" t="s">
        <v>9</v>
      </c>
      <c r="D20" s="16" t="s">
        <v>10</v>
      </c>
      <c r="E20" s="39" t="s">
        <v>11</v>
      </c>
      <c r="F20" s="39"/>
      <c r="G20" s="39" t="s">
        <v>12</v>
      </c>
      <c r="H20" s="39"/>
      <c r="I20" s="39" t="s">
        <v>13</v>
      </c>
      <c r="J20" s="39"/>
      <c r="K20" s="39"/>
      <c r="L20" s="39"/>
      <c r="M20" s="39" t="s">
        <v>14</v>
      </c>
      <c r="N20" s="39"/>
      <c r="O20" s="39"/>
      <c r="P20" s="39"/>
      <c r="Q20" s="39" t="s">
        <v>15</v>
      </c>
      <c r="R20" s="39"/>
      <c r="S20" s="39" t="s">
        <v>16</v>
      </c>
      <c r="T20" s="39"/>
    </row>
    <row r="21" spans="1:20" ht="42.75">
      <c r="A21" s="1"/>
      <c r="B21" s="8"/>
      <c r="C21" s="8"/>
      <c r="D21" s="34"/>
      <c r="E21" s="16" t="s">
        <v>17</v>
      </c>
      <c r="F21" s="16" t="s">
        <v>18</v>
      </c>
      <c r="G21" s="16" t="s">
        <v>17</v>
      </c>
      <c r="H21" s="16" t="s">
        <v>18</v>
      </c>
      <c r="I21" s="16" t="s">
        <v>17</v>
      </c>
      <c r="J21" s="16" t="s">
        <v>18</v>
      </c>
      <c r="K21" s="16" t="s">
        <v>19</v>
      </c>
      <c r="L21" s="16" t="s">
        <v>20</v>
      </c>
      <c r="M21" s="16" t="s">
        <v>17</v>
      </c>
      <c r="N21" s="16" t="s">
        <v>18</v>
      </c>
      <c r="O21" s="16" t="s">
        <v>19</v>
      </c>
      <c r="P21" s="16" t="s">
        <v>20</v>
      </c>
      <c r="Q21" s="16" t="s">
        <v>17</v>
      </c>
      <c r="R21" s="16" t="s">
        <v>18</v>
      </c>
      <c r="S21" s="16" t="s">
        <v>17</v>
      </c>
      <c r="T21" s="16" t="s">
        <v>18</v>
      </c>
    </row>
    <row r="22" spans="1:20">
      <c r="A22" s="1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7</v>
      </c>
      <c r="H22" s="16">
        <v>8</v>
      </c>
      <c r="I22" s="16">
        <v>9</v>
      </c>
      <c r="J22" s="16">
        <v>10</v>
      </c>
      <c r="K22" s="16">
        <v>11</v>
      </c>
      <c r="L22" s="16">
        <v>12</v>
      </c>
      <c r="M22" s="16">
        <v>13</v>
      </c>
      <c r="N22" s="16">
        <v>14</v>
      </c>
      <c r="O22" s="16">
        <v>15</v>
      </c>
      <c r="P22" s="16">
        <v>16</v>
      </c>
      <c r="Q22" s="16">
        <v>17</v>
      </c>
      <c r="R22" s="16">
        <v>18</v>
      </c>
      <c r="S22" s="16">
        <v>19</v>
      </c>
      <c r="T22" s="16">
        <v>20</v>
      </c>
    </row>
    <row r="23" spans="1:20">
      <c r="A23" s="1"/>
      <c r="B23" s="17">
        <v>1</v>
      </c>
      <c r="C23" s="48" t="s">
        <v>23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1:20" ht="59.25" customHeight="1">
      <c r="A24" s="1"/>
      <c r="B24" s="18" t="s">
        <v>21</v>
      </c>
      <c r="C24" s="19" t="s">
        <v>75</v>
      </c>
      <c r="D24" s="35"/>
      <c r="E24" s="3">
        <v>1</v>
      </c>
      <c r="F24" s="3"/>
      <c r="G24" s="20">
        <v>31161.03</v>
      </c>
      <c r="H24" s="3"/>
      <c r="I24" s="3">
        <f>G24</f>
        <v>31161.03</v>
      </c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</row>
    <row r="25" spans="1:20" ht="28.5">
      <c r="A25" s="1"/>
      <c r="B25" s="17"/>
      <c r="C25" s="9" t="s">
        <v>58</v>
      </c>
      <c r="D25" s="11" t="s">
        <v>45</v>
      </c>
      <c r="E25" s="9">
        <f t="shared" ref="E25:F25" si="0">SUM(E24:E24)</f>
        <v>1</v>
      </c>
      <c r="F25" s="9">
        <f t="shared" si="0"/>
        <v>0</v>
      </c>
      <c r="G25" s="9">
        <f>SUM(G24:G24)</f>
        <v>31161.03</v>
      </c>
      <c r="H25" s="9">
        <f t="shared" ref="H25" si="1">SUM(H24:H24)</f>
        <v>0</v>
      </c>
      <c r="I25" s="9">
        <f t="shared" ref="I25" si="2">SUM(I24:I24)</f>
        <v>31161.03</v>
      </c>
      <c r="J25" s="9">
        <f>SUM(J24:J24)</f>
        <v>0</v>
      </c>
      <c r="K25" s="3"/>
      <c r="L25" s="3"/>
      <c r="M25" s="2"/>
      <c r="N25" s="2"/>
      <c r="O25" s="2"/>
      <c r="P25" s="2"/>
      <c r="Q25" s="2"/>
      <c r="R25" s="2"/>
      <c r="S25" s="2"/>
      <c r="T25" s="2"/>
    </row>
    <row r="26" spans="1:20">
      <c r="A26" s="1"/>
      <c r="B26" s="16">
        <v>2</v>
      </c>
      <c r="C26" s="41" t="s">
        <v>22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1:20" ht="42" customHeight="1">
      <c r="A27" s="1"/>
      <c r="B27" s="21" t="s">
        <v>24</v>
      </c>
      <c r="C27" s="19" t="s">
        <v>76</v>
      </c>
      <c r="D27" s="35" t="s">
        <v>45</v>
      </c>
      <c r="E27" s="3">
        <v>1</v>
      </c>
      <c r="F27" s="3"/>
      <c r="G27" s="20">
        <v>129.47999999999999</v>
      </c>
      <c r="H27" s="3"/>
      <c r="I27" s="3">
        <f>G27</f>
        <v>129.47999999999999</v>
      </c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</row>
    <row r="28" spans="1:20" ht="30">
      <c r="A28" s="1"/>
      <c r="B28" s="21" t="s">
        <v>25</v>
      </c>
      <c r="C28" s="19" t="s">
        <v>77</v>
      </c>
      <c r="D28" s="35" t="s">
        <v>45</v>
      </c>
      <c r="E28" s="3">
        <v>1</v>
      </c>
      <c r="F28" s="3"/>
      <c r="G28" s="22">
        <v>250</v>
      </c>
      <c r="H28" s="3"/>
      <c r="I28" s="3">
        <f t="shared" ref="I28:I37" si="3">G28</f>
        <v>250</v>
      </c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</row>
    <row r="29" spans="1:20" ht="27.75" customHeight="1">
      <c r="A29" s="1"/>
      <c r="B29" s="21" t="s">
        <v>26</v>
      </c>
      <c r="C29" s="19" t="s">
        <v>78</v>
      </c>
      <c r="D29" s="35" t="s">
        <v>45</v>
      </c>
      <c r="E29" s="3">
        <v>2</v>
      </c>
      <c r="F29" s="3"/>
      <c r="G29" s="22">
        <v>211.2</v>
      </c>
      <c r="H29" s="3"/>
      <c r="I29" s="3">
        <f t="shared" si="3"/>
        <v>211.2</v>
      </c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</row>
    <row r="30" spans="1:20" ht="30">
      <c r="A30" s="1"/>
      <c r="B30" s="21" t="s">
        <v>27</v>
      </c>
      <c r="C30" s="19" t="s">
        <v>79</v>
      </c>
      <c r="D30" s="35" t="s">
        <v>45</v>
      </c>
      <c r="E30" s="3">
        <v>1</v>
      </c>
      <c r="F30" s="3"/>
      <c r="G30" s="22">
        <v>64.349999999999994</v>
      </c>
      <c r="H30" s="3"/>
      <c r="I30" s="3">
        <f t="shared" si="3"/>
        <v>64.349999999999994</v>
      </c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</row>
    <row r="31" spans="1:20" ht="30">
      <c r="A31" s="1"/>
      <c r="B31" s="21" t="s">
        <v>28</v>
      </c>
      <c r="C31" s="19" t="s">
        <v>80</v>
      </c>
      <c r="D31" s="35" t="s">
        <v>45</v>
      </c>
      <c r="E31" s="3">
        <v>1</v>
      </c>
      <c r="F31" s="3"/>
      <c r="G31" s="22">
        <v>44.64</v>
      </c>
      <c r="H31" s="3"/>
      <c r="I31" s="3">
        <f t="shared" si="3"/>
        <v>44.64</v>
      </c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</row>
    <row r="32" spans="1:20" ht="30">
      <c r="A32" s="1"/>
      <c r="B32" s="21" t="s">
        <v>59</v>
      </c>
      <c r="C32" s="19" t="s">
        <v>81</v>
      </c>
      <c r="D32" s="35" t="s">
        <v>45</v>
      </c>
      <c r="E32" s="3">
        <v>1</v>
      </c>
      <c r="F32" s="3"/>
      <c r="G32" s="22">
        <v>18.54</v>
      </c>
      <c r="H32" s="3"/>
      <c r="I32" s="3">
        <f t="shared" si="3"/>
        <v>18.54</v>
      </c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</row>
    <row r="33" spans="1:20">
      <c r="A33" s="1"/>
      <c r="B33" s="21" t="s">
        <v>60</v>
      </c>
      <c r="C33" s="19" t="s">
        <v>82</v>
      </c>
      <c r="D33" s="35" t="s">
        <v>45</v>
      </c>
      <c r="E33" s="3">
        <v>1</v>
      </c>
      <c r="F33" s="3"/>
      <c r="G33" s="22">
        <v>31.44</v>
      </c>
      <c r="H33" s="3"/>
      <c r="I33" s="3">
        <f t="shared" si="3"/>
        <v>31.44</v>
      </c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</row>
    <row r="34" spans="1:20">
      <c r="A34" s="1"/>
      <c r="B34" s="21" t="s">
        <v>62</v>
      </c>
      <c r="C34" s="19" t="s">
        <v>83</v>
      </c>
      <c r="D34" s="35" t="s">
        <v>45</v>
      </c>
      <c r="E34" s="3">
        <v>1</v>
      </c>
      <c r="F34" s="3"/>
      <c r="G34" s="24">
        <v>33.94</v>
      </c>
      <c r="H34" s="3"/>
      <c r="I34" s="3">
        <f t="shared" si="3"/>
        <v>33.94</v>
      </c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</row>
    <row r="35" spans="1:20" ht="75">
      <c r="A35" s="1"/>
      <c r="B35" s="21" t="s">
        <v>72</v>
      </c>
      <c r="C35" s="10" t="s">
        <v>84</v>
      </c>
      <c r="D35" s="35" t="s">
        <v>45</v>
      </c>
      <c r="E35" s="3">
        <v>1</v>
      </c>
      <c r="F35" s="30"/>
      <c r="G35" s="25">
        <v>13.4</v>
      </c>
      <c r="H35" s="25"/>
      <c r="I35" s="25">
        <f t="shared" si="3"/>
        <v>13.4</v>
      </c>
      <c r="J35" s="13"/>
      <c r="K35" s="13"/>
      <c r="L35" s="3"/>
      <c r="M35" s="2"/>
      <c r="N35" s="2"/>
      <c r="O35" s="2"/>
      <c r="P35" s="2"/>
      <c r="Q35" s="2"/>
      <c r="R35" s="2"/>
      <c r="S35" s="2"/>
      <c r="T35" s="2"/>
    </row>
    <row r="36" spans="1:20" ht="30">
      <c r="A36" s="1"/>
      <c r="B36" s="21" t="s">
        <v>103</v>
      </c>
      <c r="C36" s="10" t="s">
        <v>85</v>
      </c>
      <c r="D36" s="35" t="s">
        <v>45</v>
      </c>
      <c r="E36" s="3">
        <v>1</v>
      </c>
      <c r="F36" s="30"/>
      <c r="G36" s="25">
        <v>12</v>
      </c>
      <c r="H36" s="25"/>
      <c r="I36" s="25">
        <f t="shared" si="3"/>
        <v>12</v>
      </c>
      <c r="J36" s="13"/>
      <c r="K36" s="13"/>
      <c r="L36" s="3"/>
      <c r="M36" s="2"/>
      <c r="N36" s="2"/>
      <c r="O36" s="2"/>
      <c r="P36" s="2"/>
      <c r="Q36" s="2"/>
      <c r="R36" s="2"/>
      <c r="S36" s="2"/>
      <c r="T36" s="2"/>
    </row>
    <row r="37" spans="1:20" ht="45">
      <c r="A37" s="1"/>
      <c r="B37" s="21" t="s">
        <v>104</v>
      </c>
      <c r="C37" s="10" t="s">
        <v>86</v>
      </c>
      <c r="D37" s="35" t="s">
        <v>45</v>
      </c>
      <c r="E37" s="3">
        <v>2</v>
      </c>
      <c r="F37" s="30"/>
      <c r="G37" s="25">
        <v>898</v>
      </c>
      <c r="H37" s="25"/>
      <c r="I37" s="25">
        <f t="shared" si="3"/>
        <v>898</v>
      </c>
      <c r="J37" s="13"/>
      <c r="K37" s="13"/>
      <c r="L37" s="3"/>
      <c r="M37" s="2"/>
      <c r="N37" s="2"/>
      <c r="O37" s="2"/>
      <c r="P37" s="2"/>
      <c r="Q37" s="2"/>
      <c r="R37" s="2"/>
      <c r="S37" s="2"/>
      <c r="T37" s="2"/>
    </row>
    <row r="38" spans="1:20" ht="30">
      <c r="A38" s="1"/>
      <c r="B38" s="21" t="s">
        <v>105</v>
      </c>
      <c r="C38" s="10" t="s">
        <v>87</v>
      </c>
      <c r="D38" s="35" t="s">
        <v>45</v>
      </c>
      <c r="E38" s="3">
        <v>2</v>
      </c>
      <c r="F38" s="30"/>
      <c r="G38" s="25">
        <v>535.72</v>
      </c>
      <c r="H38" s="25"/>
      <c r="I38" s="25">
        <f>G38</f>
        <v>535.72</v>
      </c>
      <c r="J38" s="13"/>
      <c r="K38" s="13"/>
      <c r="L38" s="3"/>
      <c r="M38" s="2"/>
      <c r="N38" s="2"/>
      <c r="O38" s="2"/>
      <c r="P38" s="2"/>
      <c r="Q38" s="2"/>
      <c r="R38" s="2"/>
      <c r="S38" s="2"/>
      <c r="T38" s="2"/>
    </row>
    <row r="39" spans="1:20" ht="165">
      <c r="A39" s="1"/>
      <c r="B39" s="21" t="s">
        <v>106</v>
      </c>
      <c r="C39" s="10" t="s">
        <v>88</v>
      </c>
      <c r="D39" s="35" t="s">
        <v>89</v>
      </c>
      <c r="E39" s="3">
        <v>1</v>
      </c>
      <c r="F39" s="30"/>
      <c r="G39" s="25">
        <v>4863.8999999999996</v>
      </c>
      <c r="H39" s="25"/>
      <c r="I39" s="25">
        <f>G39</f>
        <v>4863.8999999999996</v>
      </c>
      <c r="J39" s="13"/>
      <c r="K39" s="13"/>
      <c r="L39" s="3"/>
      <c r="M39" s="2"/>
      <c r="N39" s="2"/>
      <c r="O39" s="2"/>
      <c r="P39" s="2"/>
      <c r="Q39" s="2"/>
      <c r="R39" s="2"/>
      <c r="S39" s="2"/>
      <c r="T39" s="2"/>
    </row>
    <row r="40" spans="1:20" ht="43.5" customHeight="1">
      <c r="A40" s="1"/>
      <c r="B40" s="21"/>
      <c r="C40" s="9" t="s">
        <v>61</v>
      </c>
      <c r="D40" s="11"/>
      <c r="E40" s="23">
        <f>SUM(E27:E39)</f>
        <v>16</v>
      </c>
      <c r="F40" s="23">
        <f t="shared" ref="F40:K40" si="4">SUM(F27:F39)</f>
        <v>0</v>
      </c>
      <c r="G40" s="23">
        <f t="shared" si="4"/>
        <v>7106.61</v>
      </c>
      <c r="H40" s="23">
        <f t="shared" si="4"/>
        <v>0</v>
      </c>
      <c r="I40" s="23">
        <f t="shared" si="4"/>
        <v>7106.61</v>
      </c>
      <c r="J40" s="23">
        <f t="shared" si="4"/>
        <v>0</v>
      </c>
      <c r="K40" s="23">
        <f t="shared" si="4"/>
        <v>0</v>
      </c>
      <c r="L40" s="3"/>
      <c r="M40" s="2"/>
      <c r="N40" s="2"/>
      <c r="O40" s="2"/>
      <c r="P40" s="2"/>
      <c r="Q40" s="2"/>
      <c r="R40" s="2"/>
      <c r="S40" s="2"/>
      <c r="T40" s="2"/>
    </row>
    <row r="41" spans="1:20">
      <c r="A41" s="1"/>
      <c r="B41" s="16">
        <v>3</v>
      </c>
      <c r="C41" s="41" t="s">
        <v>29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0" ht="45">
      <c r="A42" s="1"/>
      <c r="B42" s="21" t="s">
        <v>30</v>
      </c>
      <c r="C42" s="19" t="s">
        <v>100</v>
      </c>
      <c r="D42" s="11"/>
      <c r="E42" s="12">
        <v>1</v>
      </c>
      <c r="F42" s="12"/>
      <c r="G42" s="12">
        <v>1700</v>
      </c>
      <c r="H42" s="11"/>
      <c r="I42" s="12">
        <f>G42</f>
        <v>1700</v>
      </c>
      <c r="J42" s="11"/>
      <c r="K42" s="11"/>
      <c r="L42" s="11"/>
      <c r="M42" s="2"/>
      <c r="N42" s="2"/>
      <c r="O42" s="2"/>
      <c r="P42" s="2"/>
      <c r="Q42" s="2"/>
      <c r="R42" s="2"/>
      <c r="S42" s="2"/>
      <c r="T42" s="2"/>
    </row>
    <row r="43" spans="1:20" ht="21.75" customHeight="1">
      <c r="A43" s="1"/>
      <c r="B43" s="21" t="s">
        <v>31</v>
      </c>
      <c r="C43" s="19" t="s">
        <v>63</v>
      </c>
      <c r="D43" s="35" t="s">
        <v>45</v>
      </c>
      <c r="E43" s="3">
        <v>0.2</v>
      </c>
      <c r="F43" s="3"/>
      <c r="G43" s="20">
        <v>357.6</v>
      </c>
      <c r="H43" s="3"/>
      <c r="I43" s="3">
        <f>G43</f>
        <v>357.6</v>
      </c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</row>
    <row r="44" spans="1:20" ht="30">
      <c r="A44" s="1"/>
      <c r="B44" s="21" t="s">
        <v>32</v>
      </c>
      <c r="C44" s="19" t="s">
        <v>101</v>
      </c>
      <c r="D44" s="35" t="s">
        <v>45</v>
      </c>
      <c r="E44" s="3">
        <v>0.27</v>
      </c>
      <c r="F44" s="3"/>
      <c r="G44" s="20">
        <v>1670.76</v>
      </c>
      <c r="H44" s="3"/>
      <c r="I44" s="3">
        <f t="shared" ref="I44:I45" si="5">G44</f>
        <v>1670.76</v>
      </c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</row>
    <row r="45" spans="1:20" ht="30">
      <c r="A45" s="1"/>
      <c r="B45" s="21" t="s">
        <v>107</v>
      </c>
      <c r="C45" s="26" t="s">
        <v>102</v>
      </c>
      <c r="D45" s="35" t="s">
        <v>45</v>
      </c>
      <c r="E45" s="3">
        <v>0.2</v>
      </c>
      <c r="F45" s="3"/>
      <c r="G45" s="20">
        <v>1856.4</v>
      </c>
      <c r="H45" s="3"/>
      <c r="I45" s="3">
        <f t="shared" si="5"/>
        <v>1856.4</v>
      </c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</row>
    <row r="46" spans="1:20" ht="52.5" customHeight="1">
      <c r="A46" s="1"/>
      <c r="B46" s="21"/>
      <c r="C46" s="9" t="s">
        <v>64</v>
      </c>
      <c r="D46" s="11" t="s">
        <v>45</v>
      </c>
      <c r="E46" s="27">
        <f t="shared" ref="E46:F46" si="6">SUM(E42:E45)</f>
        <v>1.67</v>
      </c>
      <c r="F46" s="27">
        <f t="shared" si="6"/>
        <v>0</v>
      </c>
      <c r="G46" s="27">
        <f>SUM(G42:G45)</f>
        <v>5584.76</v>
      </c>
      <c r="H46" s="27">
        <f t="shared" ref="H46:K46" si="7">SUM(H42:H45)</f>
        <v>0</v>
      </c>
      <c r="I46" s="27">
        <f t="shared" si="7"/>
        <v>5584.76</v>
      </c>
      <c r="J46" s="27">
        <f t="shared" si="7"/>
        <v>0</v>
      </c>
      <c r="K46" s="27">
        <f t="shared" si="7"/>
        <v>0</v>
      </c>
      <c r="L46" s="3"/>
      <c r="M46" s="2"/>
      <c r="N46" s="2"/>
      <c r="O46" s="2"/>
      <c r="P46" s="2"/>
      <c r="Q46" s="2"/>
      <c r="R46" s="2"/>
      <c r="S46" s="2"/>
      <c r="T46" s="2"/>
    </row>
    <row r="47" spans="1:20">
      <c r="A47" s="1"/>
      <c r="B47" s="16">
        <v>4</v>
      </c>
      <c r="C47" s="41" t="s">
        <v>33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3"/>
    </row>
    <row r="48" spans="1:20" ht="71.25" customHeight="1">
      <c r="A48" s="1"/>
      <c r="B48" s="21" t="s">
        <v>34</v>
      </c>
      <c r="C48" s="19" t="s">
        <v>65</v>
      </c>
      <c r="D48" s="35"/>
      <c r="E48" s="3"/>
      <c r="F48" s="3"/>
      <c r="G48" s="20">
        <v>1063</v>
      </c>
      <c r="H48" s="3"/>
      <c r="I48" s="3">
        <f>G48</f>
        <v>1063</v>
      </c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</row>
    <row r="49" spans="1:20">
      <c r="A49" s="1"/>
      <c r="B49" s="21" t="s">
        <v>35</v>
      </c>
      <c r="C49" s="19" t="s">
        <v>63</v>
      </c>
      <c r="D49" s="35" t="s">
        <v>45</v>
      </c>
      <c r="E49" s="3">
        <v>0.2</v>
      </c>
      <c r="F49" s="3"/>
      <c r="G49" s="20">
        <v>467</v>
      </c>
      <c r="H49" s="3"/>
      <c r="I49" s="3">
        <f t="shared" ref="I49:I50" si="8">G49</f>
        <v>467</v>
      </c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</row>
    <row r="50" spans="1:20" ht="30">
      <c r="A50" s="1"/>
      <c r="B50" s="21" t="s">
        <v>36</v>
      </c>
      <c r="C50" s="19" t="s">
        <v>66</v>
      </c>
      <c r="D50" s="35" t="s">
        <v>45</v>
      </c>
      <c r="E50" s="3">
        <v>0.2</v>
      </c>
      <c r="F50" s="3"/>
      <c r="G50" s="20">
        <v>2012</v>
      </c>
      <c r="H50" s="3"/>
      <c r="I50" s="3">
        <f t="shared" si="8"/>
        <v>2012</v>
      </c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</row>
    <row r="51" spans="1:20" ht="28.5">
      <c r="A51" s="1"/>
      <c r="B51" s="21"/>
      <c r="C51" s="9" t="s">
        <v>67</v>
      </c>
      <c r="D51" s="11"/>
      <c r="E51" s="9">
        <f t="shared" ref="E51:F51" si="9">SUM(E48:E50)</f>
        <v>0.4</v>
      </c>
      <c r="F51" s="9">
        <f t="shared" si="9"/>
        <v>0</v>
      </c>
      <c r="G51" s="9">
        <f>SUM(G48:G50)</f>
        <v>3542</v>
      </c>
      <c r="H51" s="9">
        <f t="shared" ref="H51:K51" si="10">SUM(H48:H50)</f>
        <v>0</v>
      </c>
      <c r="I51" s="9">
        <f t="shared" si="10"/>
        <v>3542</v>
      </c>
      <c r="J51" s="9">
        <f t="shared" si="10"/>
        <v>0</v>
      </c>
      <c r="K51" s="9">
        <f t="shared" si="10"/>
        <v>0</v>
      </c>
      <c r="L51" s="3"/>
      <c r="M51" s="2"/>
      <c r="N51" s="2"/>
      <c r="O51" s="2"/>
      <c r="P51" s="2"/>
      <c r="Q51" s="2"/>
      <c r="R51" s="2"/>
      <c r="S51" s="2"/>
      <c r="T51" s="2"/>
    </row>
    <row r="52" spans="1:20">
      <c r="A52" s="1"/>
      <c r="B52" s="16">
        <v>5</v>
      </c>
      <c r="C52" s="41" t="s">
        <v>37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</row>
    <row r="53" spans="1:20">
      <c r="A53" s="1"/>
      <c r="B53" s="21" t="s">
        <v>38</v>
      </c>
      <c r="C53" s="26" t="s">
        <v>96</v>
      </c>
      <c r="D53" s="35"/>
      <c r="E53" s="3">
        <v>1</v>
      </c>
      <c r="F53" s="3"/>
      <c r="G53" s="20">
        <v>527.55999999999995</v>
      </c>
      <c r="H53" s="3"/>
      <c r="I53" s="3">
        <f>G53</f>
        <v>527.55999999999995</v>
      </c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</row>
    <row r="54" spans="1:20">
      <c r="A54" s="1"/>
      <c r="B54" s="21" t="s">
        <v>39</v>
      </c>
      <c r="C54" s="28" t="s">
        <v>74</v>
      </c>
      <c r="D54" s="21" t="s">
        <v>45</v>
      </c>
      <c r="E54" s="31">
        <v>1</v>
      </c>
      <c r="F54" s="32"/>
      <c r="G54" s="31">
        <v>229.6</v>
      </c>
      <c r="H54" s="32"/>
      <c r="I54" s="32">
        <f>G54</f>
        <v>229.6</v>
      </c>
      <c r="J54" s="32"/>
      <c r="K54" s="32"/>
      <c r="L54" s="21"/>
      <c r="M54" s="21"/>
      <c r="N54" s="21"/>
      <c r="O54" s="21"/>
      <c r="P54" s="21"/>
      <c r="Q54" s="21"/>
      <c r="R54" s="21"/>
      <c r="S54" s="21"/>
      <c r="T54" s="21"/>
    </row>
    <row r="55" spans="1:20">
      <c r="A55" s="1"/>
      <c r="B55" s="21" t="s">
        <v>40</v>
      </c>
      <c r="C55" s="28" t="s">
        <v>74</v>
      </c>
      <c r="D55" s="21" t="s">
        <v>45</v>
      </c>
      <c r="E55" s="31">
        <v>3</v>
      </c>
      <c r="F55" s="32"/>
      <c r="G55" s="31">
        <v>486</v>
      </c>
      <c r="H55" s="32"/>
      <c r="I55" s="32">
        <f t="shared" ref="I55:I59" si="11">G55</f>
        <v>486</v>
      </c>
      <c r="J55" s="32"/>
      <c r="K55" s="32"/>
      <c r="L55" s="21"/>
      <c r="M55" s="21"/>
      <c r="N55" s="21"/>
      <c r="O55" s="21"/>
      <c r="P55" s="21"/>
      <c r="Q55" s="21"/>
      <c r="R55" s="21"/>
      <c r="S55" s="21"/>
      <c r="T55" s="21"/>
    </row>
    <row r="56" spans="1:20">
      <c r="A56" s="1"/>
      <c r="B56" s="21" t="s">
        <v>73</v>
      </c>
      <c r="C56" s="28" t="s">
        <v>74</v>
      </c>
      <c r="D56" s="21" t="s">
        <v>45</v>
      </c>
      <c r="E56" s="12">
        <v>1</v>
      </c>
      <c r="F56" s="3"/>
      <c r="G56" s="20">
        <v>229.99</v>
      </c>
      <c r="H56" s="3"/>
      <c r="I56" s="32">
        <f t="shared" si="11"/>
        <v>229.99</v>
      </c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</row>
    <row r="57" spans="1:20">
      <c r="A57" s="1"/>
      <c r="B57" s="21" t="s">
        <v>108</v>
      </c>
      <c r="C57" s="26" t="s">
        <v>97</v>
      </c>
      <c r="D57" s="21" t="s">
        <v>45</v>
      </c>
      <c r="E57" s="12">
        <v>4</v>
      </c>
      <c r="F57" s="3"/>
      <c r="G57" s="20">
        <v>88</v>
      </c>
      <c r="H57" s="3"/>
      <c r="I57" s="32">
        <f t="shared" si="11"/>
        <v>88</v>
      </c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</row>
    <row r="58" spans="1:20">
      <c r="A58" s="1"/>
      <c r="B58" s="21" t="s">
        <v>109</v>
      </c>
      <c r="C58" s="19" t="s">
        <v>98</v>
      </c>
      <c r="D58" s="21" t="s">
        <v>45</v>
      </c>
      <c r="E58" s="12">
        <v>3</v>
      </c>
      <c r="F58" s="3"/>
      <c r="G58" s="20">
        <v>168</v>
      </c>
      <c r="H58" s="3"/>
      <c r="I58" s="32">
        <f t="shared" si="11"/>
        <v>168</v>
      </c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</row>
    <row r="59" spans="1:20">
      <c r="A59" s="1"/>
      <c r="B59" s="21" t="s">
        <v>110</v>
      </c>
      <c r="C59" s="19" t="s">
        <v>99</v>
      </c>
      <c r="D59" s="21" t="s">
        <v>45</v>
      </c>
      <c r="E59" s="12">
        <v>1</v>
      </c>
      <c r="F59" s="3"/>
      <c r="G59" s="20">
        <v>55</v>
      </c>
      <c r="H59" s="3"/>
      <c r="I59" s="32">
        <f t="shared" si="11"/>
        <v>55</v>
      </c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</row>
    <row r="60" spans="1:20" ht="28.5">
      <c r="A60" s="1"/>
      <c r="B60" s="21"/>
      <c r="C60" s="9" t="s">
        <v>70</v>
      </c>
      <c r="D60" s="11"/>
      <c r="E60" s="9">
        <f>SUM(E53:E59)</f>
        <v>14</v>
      </c>
      <c r="F60" s="9">
        <f t="shared" ref="F60:K60" si="12">SUM(F53:F59)</f>
        <v>0</v>
      </c>
      <c r="G60" s="9">
        <f t="shared" si="12"/>
        <v>1784.1499999999999</v>
      </c>
      <c r="H60" s="9">
        <f t="shared" si="12"/>
        <v>0</v>
      </c>
      <c r="I60" s="9">
        <f t="shared" si="12"/>
        <v>1784.1499999999999</v>
      </c>
      <c r="J60" s="9">
        <f t="shared" si="12"/>
        <v>0</v>
      </c>
      <c r="K60" s="9">
        <f t="shared" si="12"/>
        <v>0</v>
      </c>
      <c r="L60" s="3"/>
      <c r="M60" s="2"/>
      <c r="N60" s="2"/>
      <c r="O60" s="2"/>
      <c r="P60" s="2"/>
      <c r="Q60" s="2"/>
      <c r="R60" s="2"/>
      <c r="S60" s="2"/>
      <c r="T60" s="2"/>
    </row>
    <row r="61" spans="1:20">
      <c r="A61" s="1"/>
      <c r="B61" s="16">
        <v>6</v>
      </c>
      <c r="C61" s="41" t="s">
        <v>41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3"/>
    </row>
    <row r="62" spans="1:20">
      <c r="A62" s="1"/>
      <c r="B62" s="21" t="s">
        <v>42</v>
      </c>
      <c r="C62" s="26" t="s">
        <v>93</v>
      </c>
      <c r="D62" s="35" t="s">
        <v>45</v>
      </c>
      <c r="E62" s="3">
        <v>7</v>
      </c>
      <c r="F62" s="3"/>
      <c r="G62" s="20">
        <v>1863.75</v>
      </c>
      <c r="H62" s="3"/>
      <c r="I62" s="3">
        <f>G62</f>
        <v>1863.75</v>
      </c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</row>
    <row r="63" spans="1:20" ht="28.5" customHeight="1">
      <c r="A63" s="1"/>
      <c r="B63" s="21" t="s">
        <v>43</v>
      </c>
      <c r="C63" s="19" t="s">
        <v>94</v>
      </c>
      <c r="D63" s="35" t="s">
        <v>45</v>
      </c>
      <c r="E63" s="3">
        <v>1</v>
      </c>
      <c r="F63" s="3"/>
      <c r="G63" s="20">
        <v>14.48</v>
      </c>
      <c r="H63" s="3"/>
      <c r="I63" s="3">
        <f t="shared" ref="I63:I64" si="13">G63</f>
        <v>14.48</v>
      </c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</row>
    <row r="64" spans="1:20">
      <c r="A64" s="1"/>
      <c r="B64" s="21" t="s">
        <v>111</v>
      </c>
      <c r="C64" s="19" t="s">
        <v>95</v>
      </c>
      <c r="D64" s="35" t="s">
        <v>45</v>
      </c>
      <c r="E64" s="3">
        <v>1</v>
      </c>
      <c r="F64" s="3"/>
      <c r="G64" s="20">
        <v>42.54</v>
      </c>
      <c r="H64" s="3"/>
      <c r="I64" s="3">
        <f t="shared" si="13"/>
        <v>42.54</v>
      </c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</row>
    <row r="65" spans="1:20">
      <c r="A65" s="1"/>
      <c r="B65" s="4"/>
      <c r="C65" s="9" t="s">
        <v>68</v>
      </c>
      <c r="D65" s="11"/>
      <c r="E65" s="9">
        <f>SUM(E62:E64)</f>
        <v>9</v>
      </c>
      <c r="F65" s="9">
        <f t="shared" ref="F65:K65" si="14">SUM(F62:F64)</f>
        <v>0</v>
      </c>
      <c r="G65" s="9">
        <f t="shared" si="14"/>
        <v>1920.77</v>
      </c>
      <c r="H65" s="9">
        <f t="shared" si="14"/>
        <v>0</v>
      </c>
      <c r="I65" s="9">
        <f t="shared" si="14"/>
        <v>1920.77</v>
      </c>
      <c r="J65" s="9">
        <f t="shared" si="14"/>
        <v>0</v>
      </c>
      <c r="K65" s="9">
        <f t="shared" si="14"/>
        <v>0</v>
      </c>
      <c r="L65" s="3"/>
      <c r="M65" s="2"/>
      <c r="N65" s="2"/>
      <c r="O65" s="2"/>
      <c r="P65" s="2"/>
      <c r="Q65" s="2"/>
      <c r="R65" s="2"/>
      <c r="S65" s="2"/>
      <c r="T65" s="2"/>
    </row>
    <row r="66" spans="1:20">
      <c r="A66" s="1"/>
      <c r="B66" s="16">
        <v>7</v>
      </c>
      <c r="C66" s="41" t="s">
        <v>44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</row>
    <row r="67" spans="1:20" ht="42" customHeight="1">
      <c r="A67" s="1"/>
      <c r="B67" s="21" t="s">
        <v>112</v>
      </c>
      <c r="C67" s="19" t="s">
        <v>76</v>
      </c>
      <c r="D67" s="35" t="s">
        <v>45</v>
      </c>
      <c r="E67" s="3">
        <v>2</v>
      </c>
      <c r="F67" s="3"/>
      <c r="G67" s="20">
        <v>258.95999999999998</v>
      </c>
      <c r="H67" s="3"/>
      <c r="I67" s="3">
        <f>G67</f>
        <v>258.95999999999998</v>
      </c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</row>
    <row r="68" spans="1:20" ht="44.25" customHeight="1">
      <c r="A68" s="1"/>
      <c r="B68" s="21" t="s">
        <v>113</v>
      </c>
      <c r="C68" s="19" t="s">
        <v>90</v>
      </c>
      <c r="D68" s="35" t="s">
        <v>45</v>
      </c>
      <c r="E68" s="3">
        <v>1</v>
      </c>
      <c r="F68" s="3"/>
      <c r="G68" s="22">
        <v>241.1</v>
      </c>
      <c r="H68" s="3"/>
      <c r="I68" s="3">
        <f t="shared" ref="I68:I70" si="15">G68</f>
        <v>241.1</v>
      </c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</row>
    <row r="69" spans="1:20" ht="27.75" customHeight="1">
      <c r="A69" s="1"/>
      <c r="B69" s="21" t="s">
        <v>114</v>
      </c>
      <c r="C69" s="19" t="s">
        <v>91</v>
      </c>
      <c r="D69" s="35" t="s">
        <v>45</v>
      </c>
      <c r="E69" s="3">
        <v>1</v>
      </c>
      <c r="F69" s="3"/>
      <c r="G69" s="22">
        <v>89.98</v>
      </c>
      <c r="H69" s="3"/>
      <c r="I69" s="3">
        <f t="shared" si="15"/>
        <v>89.98</v>
      </c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</row>
    <row r="70" spans="1:20" ht="30">
      <c r="A70" s="1"/>
      <c r="B70" s="21" t="s">
        <v>115</v>
      </c>
      <c r="C70" s="19" t="s">
        <v>79</v>
      </c>
      <c r="D70" s="35" t="s">
        <v>45</v>
      </c>
      <c r="E70" s="3">
        <v>1</v>
      </c>
      <c r="F70" s="3"/>
      <c r="G70" s="22">
        <v>64.349999999999994</v>
      </c>
      <c r="H70" s="3"/>
      <c r="I70" s="3">
        <f t="shared" si="15"/>
        <v>64.349999999999994</v>
      </c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</row>
    <row r="71" spans="1:20" ht="30">
      <c r="A71" s="1"/>
      <c r="B71" s="21" t="s">
        <v>116</v>
      </c>
      <c r="C71" s="19" t="s">
        <v>80</v>
      </c>
      <c r="D71" s="35" t="s">
        <v>45</v>
      </c>
      <c r="E71" s="3">
        <v>1</v>
      </c>
      <c r="F71" s="3"/>
      <c r="G71" s="22">
        <v>44.64</v>
      </c>
      <c r="H71" s="3"/>
      <c r="I71" s="3">
        <f t="shared" ref="I71:I76" si="16">G71</f>
        <v>44.64</v>
      </c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</row>
    <row r="72" spans="1:20" ht="30">
      <c r="A72" s="1"/>
      <c r="B72" s="21" t="s">
        <v>117</v>
      </c>
      <c r="C72" s="19" t="s">
        <v>81</v>
      </c>
      <c r="D72" s="35" t="s">
        <v>45</v>
      </c>
      <c r="E72" s="3">
        <v>1</v>
      </c>
      <c r="F72" s="3"/>
      <c r="G72" s="22">
        <v>18.54</v>
      </c>
      <c r="H72" s="3"/>
      <c r="I72" s="3">
        <f t="shared" si="16"/>
        <v>18.54</v>
      </c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</row>
    <row r="73" spans="1:20">
      <c r="A73" s="1"/>
      <c r="B73" s="21" t="s">
        <v>118</v>
      </c>
      <c r="C73" s="19" t="s">
        <v>82</v>
      </c>
      <c r="D73" s="35" t="s">
        <v>45</v>
      </c>
      <c r="E73" s="3">
        <v>1</v>
      </c>
      <c r="F73" s="3"/>
      <c r="G73" s="22">
        <v>31.44</v>
      </c>
      <c r="H73" s="3"/>
      <c r="I73" s="3">
        <f t="shared" si="16"/>
        <v>31.44</v>
      </c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</row>
    <row r="74" spans="1:20">
      <c r="A74" s="1"/>
      <c r="B74" s="21" t="s">
        <v>119</v>
      </c>
      <c r="C74" s="19" t="s">
        <v>83</v>
      </c>
      <c r="D74" s="35" t="s">
        <v>45</v>
      </c>
      <c r="E74" s="3">
        <v>1</v>
      </c>
      <c r="F74" s="3"/>
      <c r="G74" s="24">
        <v>33.94</v>
      </c>
      <c r="H74" s="3"/>
      <c r="I74" s="3">
        <f t="shared" si="16"/>
        <v>33.94</v>
      </c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</row>
    <row r="75" spans="1:20" ht="75">
      <c r="A75" s="1"/>
      <c r="B75" s="21" t="s">
        <v>120</v>
      </c>
      <c r="C75" s="10" t="s">
        <v>84</v>
      </c>
      <c r="D75" s="35" t="s">
        <v>45</v>
      </c>
      <c r="E75" s="3">
        <v>1</v>
      </c>
      <c r="F75" s="30"/>
      <c r="G75" s="25">
        <v>13.4</v>
      </c>
      <c r="H75" s="25"/>
      <c r="I75" s="25">
        <f t="shared" si="16"/>
        <v>13.4</v>
      </c>
      <c r="J75" s="13"/>
      <c r="K75" s="13"/>
      <c r="L75" s="3"/>
      <c r="M75" s="2"/>
      <c r="N75" s="2"/>
      <c r="O75" s="2"/>
      <c r="P75" s="2"/>
      <c r="Q75" s="2"/>
      <c r="R75" s="2"/>
      <c r="S75" s="2"/>
      <c r="T75" s="2"/>
    </row>
    <row r="76" spans="1:20" ht="30">
      <c r="A76" s="1"/>
      <c r="B76" s="21" t="s">
        <v>121</v>
      </c>
      <c r="C76" s="10" t="s">
        <v>85</v>
      </c>
      <c r="D76" s="35" t="s">
        <v>45</v>
      </c>
      <c r="E76" s="3">
        <v>1</v>
      </c>
      <c r="F76" s="30"/>
      <c r="G76" s="25">
        <v>12</v>
      </c>
      <c r="H76" s="25"/>
      <c r="I76" s="25">
        <f t="shared" si="16"/>
        <v>12</v>
      </c>
      <c r="J76" s="13"/>
      <c r="K76" s="13"/>
      <c r="L76" s="3"/>
      <c r="M76" s="2"/>
      <c r="N76" s="2"/>
      <c r="O76" s="2"/>
      <c r="P76" s="2"/>
      <c r="Q76" s="2"/>
      <c r="R76" s="2"/>
      <c r="S76" s="2"/>
      <c r="T76" s="2"/>
    </row>
    <row r="77" spans="1:20" ht="30">
      <c r="A77" s="1"/>
      <c r="B77" s="21" t="s">
        <v>122</v>
      </c>
      <c r="C77" s="10" t="s">
        <v>92</v>
      </c>
      <c r="D77" s="35" t="s">
        <v>89</v>
      </c>
      <c r="E77" s="3">
        <v>1</v>
      </c>
      <c r="F77" s="30"/>
      <c r="G77" s="25">
        <v>2256.3000000000002</v>
      </c>
      <c r="H77" s="25"/>
      <c r="I77" s="25">
        <f>G77</f>
        <v>2256.3000000000002</v>
      </c>
      <c r="J77" s="13"/>
      <c r="K77" s="13"/>
      <c r="L77" s="3"/>
      <c r="M77" s="2"/>
      <c r="N77" s="2"/>
      <c r="O77" s="2"/>
      <c r="P77" s="2"/>
      <c r="Q77" s="2"/>
      <c r="R77" s="2"/>
      <c r="S77" s="2"/>
      <c r="T77" s="2"/>
    </row>
    <row r="78" spans="1:20" ht="43.5" customHeight="1">
      <c r="A78" s="1"/>
      <c r="B78" s="21"/>
      <c r="C78" s="9" t="s">
        <v>69</v>
      </c>
      <c r="D78" s="11"/>
      <c r="E78" s="9">
        <f>SUM(E67:E77)</f>
        <v>12</v>
      </c>
      <c r="F78" s="9">
        <f t="shared" ref="F78:K78" si="17">SUM(F67:F77)</f>
        <v>0</v>
      </c>
      <c r="G78" s="9">
        <f t="shared" si="17"/>
        <v>3064.65</v>
      </c>
      <c r="H78" s="9">
        <f t="shared" si="17"/>
        <v>0</v>
      </c>
      <c r="I78" s="9">
        <f t="shared" si="17"/>
        <v>3064.65</v>
      </c>
      <c r="J78" s="9">
        <f t="shared" si="17"/>
        <v>0</v>
      </c>
      <c r="K78" s="9">
        <f t="shared" si="17"/>
        <v>0</v>
      </c>
      <c r="L78" s="3"/>
      <c r="M78" s="2"/>
      <c r="N78" s="2"/>
      <c r="O78" s="2"/>
      <c r="P78" s="2"/>
      <c r="Q78" s="2"/>
      <c r="R78" s="2"/>
      <c r="S78" s="2"/>
      <c r="T78" s="2"/>
    </row>
    <row r="79" spans="1:20" ht="28.5">
      <c r="A79" s="1"/>
      <c r="B79" s="21"/>
      <c r="C79" s="9" t="s">
        <v>71</v>
      </c>
      <c r="D79" s="11"/>
      <c r="E79" s="9">
        <f t="shared" ref="E79:K79" si="18">E25+E40+E46+E51+E60+E65+E78</f>
        <v>54.07</v>
      </c>
      <c r="F79" s="9">
        <f t="shared" si="18"/>
        <v>0</v>
      </c>
      <c r="G79" s="9">
        <f t="shared" si="18"/>
        <v>54163.97</v>
      </c>
      <c r="H79" s="9">
        <f t="shared" si="18"/>
        <v>0</v>
      </c>
      <c r="I79" s="9">
        <f t="shared" si="18"/>
        <v>54163.97</v>
      </c>
      <c r="J79" s="9">
        <f t="shared" si="18"/>
        <v>0</v>
      </c>
      <c r="K79" s="9">
        <f t="shared" si="18"/>
        <v>0</v>
      </c>
      <c r="L79" s="3"/>
      <c r="M79" s="2"/>
      <c r="N79" s="2"/>
      <c r="O79" s="2"/>
      <c r="P79" s="2"/>
      <c r="Q79" s="2"/>
      <c r="R79" s="2"/>
      <c r="S79" s="2"/>
      <c r="T79" s="2"/>
    </row>
    <row r="80" spans="1:20">
      <c r="A80" s="1"/>
      <c r="B80" s="29"/>
      <c r="C80" s="5"/>
      <c r="D80" s="36"/>
      <c r="E80" s="6"/>
      <c r="F80" s="6"/>
      <c r="G80" s="5"/>
      <c r="H80" s="5"/>
      <c r="I80" s="5"/>
      <c r="J80" s="5"/>
      <c r="K80" s="5"/>
      <c r="L80" s="5"/>
      <c r="M80" s="7"/>
      <c r="N80" s="7"/>
      <c r="O80" s="7"/>
      <c r="P80" s="7"/>
      <c r="Q80" s="7"/>
      <c r="R80" s="7"/>
      <c r="S80" s="7"/>
      <c r="T80" s="7"/>
    </row>
    <row r="81" spans="1:20" ht="39" customHeight="1">
      <c r="A81" s="1"/>
      <c r="B81" s="40" t="s">
        <v>126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1"/>
      <c r="B82" s="29"/>
      <c r="C82" s="5"/>
      <c r="D82" s="36"/>
      <c r="E82" s="6"/>
      <c r="F82" s="6"/>
      <c r="G82" s="5"/>
      <c r="H82" s="5"/>
      <c r="I82" s="5"/>
      <c r="J82" s="5"/>
      <c r="K82" s="5"/>
      <c r="L82" s="5"/>
      <c r="M82" s="7"/>
      <c r="N82" s="7"/>
      <c r="O82" s="7"/>
      <c r="P82" s="7"/>
      <c r="Q82" s="7"/>
      <c r="R82" s="7"/>
      <c r="S82" s="7"/>
      <c r="T82" s="7"/>
    </row>
    <row r="83" spans="1:20">
      <c r="A83" s="1"/>
      <c r="B83" s="29"/>
      <c r="C83" s="5"/>
      <c r="D83" s="36"/>
      <c r="E83" s="6"/>
      <c r="F83" s="6"/>
      <c r="G83" s="5"/>
      <c r="H83" s="5"/>
      <c r="I83" s="5"/>
      <c r="J83" s="5"/>
      <c r="K83" s="5"/>
      <c r="L83" s="5"/>
      <c r="M83" s="7"/>
      <c r="N83" s="7"/>
      <c r="O83" s="7"/>
      <c r="P83" s="7"/>
      <c r="Q83" s="7"/>
      <c r="R83" s="7"/>
      <c r="S83" s="7"/>
      <c r="T83" s="7"/>
    </row>
    <row r="84" spans="1:20">
      <c r="A84" s="1"/>
      <c r="B84" s="1"/>
      <c r="C84" s="1"/>
      <c r="D84" s="37" t="s">
        <v>46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 t="s">
        <v>47</v>
      </c>
      <c r="P84" s="1"/>
      <c r="Q84" s="1"/>
      <c r="R84" s="1"/>
      <c r="S84" s="1"/>
      <c r="T84" s="1"/>
    </row>
    <row r="85" spans="1:20">
      <c r="A85" s="1"/>
      <c r="B85" s="1"/>
      <c r="C85" s="1"/>
      <c r="D85" s="3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33" t="s">
        <v>48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 t="s">
        <v>50</v>
      </c>
      <c r="P86" s="1"/>
      <c r="Q86" s="1"/>
      <c r="R86" s="1"/>
      <c r="S86" s="1"/>
      <c r="T86" s="1"/>
    </row>
    <row r="87" spans="1:20">
      <c r="A87" s="1"/>
      <c r="B87" s="1"/>
      <c r="C87" s="1"/>
      <c r="D87" s="3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33" t="s">
        <v>49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 t="s">
        <v>51</v>
      </c>
      <c r="P88" s="1"/>
      <c r="Q88" s="1"/>
      <c r="R88" s="1"/>
      <c r="S88" s="1"/>
      <c r="T88" s="1"/>
    </row>
    <row r="89" spans="1:20">
      <c r="A89" s="1"/>
      <c r="B89" s="1"/>
      <c r="C89" s="1"/>
      <c r="D89" s="3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3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3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3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 t="s">
        <v>52</v>
      </c>
      <c r="D93" s="3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3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</sheetData>
  <mergeCells count="25">
    <mergeCell ref="B15:S15"/>
    <mergeCell ref="B16:T16"/>
    <mergeCell ref="B17:S17"/>
    <mergeCell ref="B14:S14"/>
    <mergeCell ref="S20:T20"/>
    <mergeCell ref="B19:B20"/>
    <mergeCell ref="C19:T19"/>
    <mergeCell ref="E20:F20"/>
    <mergeCell ref="B9:S9"/>
    <mergeCell ref="B10:S10"/>
    <mergeCell ref="B11:S11"/>
    <mergeCell ref="B13:S13"/>
    <mergeCell ref="B12:S12"/>
    <mergeCell ref="G20:H20"/>
    <mergeCell ref="I20:L20"/>
    <mergeCell ref="M20:P20"/>
    <mergeCell ref="Q20:R20"/>
    <mergeCell ref="B81:T81"/>
    <mergeCell ref="C61:T61"/>
    <mergeCell ref="C66:T66"/>
    <mergeCell ref="C26:T26"/>
    <mergeCell ref="C23:T23"/>
    <mergeCell ref="C41:T41"/>
    <mergeCell ref="C47:T47"/>
    <mergeCell ref="C52:T52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2017-06-14T09:02:23Z</dcterms:modified>
</cp:coreProperties>
</file>